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6339389f1a5eb851/Dators/Velokrosi/"/>
    </mc:Choice>
  </mc:AlternateContent>
  <xr:revisionPtr revIDLastSave="973" documentId="8_{6773AEBF-F547-4446-AB23-B9AF10061102}" xr6:coauthVersionLast="47" xr6:coauthVersionMax="47" xr10:uidLastSave="{7FE09A70-88AB-43EF-9D68-C95A83169668}"/>
  <bookViews>
    <workbookView xWindow="-108" yWindow="-108" windowWidth="23256" windowHeight="12456" xr2:uid="{00000000-000D-0000-FFFF-FFFF00000000}"/>
  </bookViews>
  <sheets>
    <sheet name="S10" sheetId="1" r:id="rId1"/>
    <sheet name="V10" sheetId="2" r:id="rId2"/>
    <sheet name="S12" sheetId="3" r:id="rId3"/>
    <sheet name="V12" sheetId="4" r:id="rId4"/>
    <sheet name="S14" sheetId="5" r:id="rId5"/>
    <sheet name="V14" sheetId="6" r:id="rId6"/>
    <sheet name="S16" sheetId="7" r:id="rId7"/>
    <sheet name="V16" sheetId="8" r:id="rId8"/>
    <sheet name="V18" sheetId="9" r:id="rId9"/>
    <sheet name="S18" sheetId="10" r:id="rId10"/>
    <sheet name="SS" sheetId="12" r:id="rId11"/>
    <sheet name="V20" sheetId="13" r:id="rId12"/>
    <sheet name="V35" sheetId="14" r:id="rId13"/>
    <sheet name="V45" sheetId="15" r:id="rId14"/>
    <sheet name="V55" sheetId="16" r:id="rId15"/>
  </sheets>
  <definedNames>
    <definedName name="_xlnm._FilterDatabase" localSheetId="0" hidden="1">'S10'!$A$4:$M$10</definedName>
    <definedName name="_xlnm._FilterDatabase" localSheetId="2" hidden="1">'S12'!$A$5:$M$6</definedName>
    <definedName name="_xlnm._FilterDatabase" localSheetId="4" hidden="1">'S14'!$A$5:$M$8</definedName>
    <definedName name="_xlnm._FilterDatabase" localSheetId="10" hidden="1">SS!$A$5:$M$11</definedName>
    <definedName name="_xlnm._FilterDatabase" localSheetId="1" hidden="1">'V10'!$A$4:$M$12</definedName>
    <definedName name="_xlnm._FilterDatabase" localSheetId="3" hidden="1">'V12'!$A$5:$M$12</definedName>
    <definedName name="_xlnm._FilterDatabase" localSheetId="5" hidden="1">'V14'!$A$5:$M$7</definedName>
    <definedName name="_xlnm._FilterDatabase" localSheetId="7" hidden="1">'V16'!$A$5:$M$8</definedName>
    <definedName name="_xlnm._FilterDatabase" localSheetId="8" hidden="1">'V18'!$A$5:$M$6</definedName>
    <definedName name="_xlnm._FilterDatabase" localSheetId="11" hidden="1">'V20'!$A$5:$M$13</definedName>
    <definedName name="_xlnm._FilterDatabase" localSheetId="12" hidden="1">'V35'!$A$5:$M$21</definedName>
    <definedName name="_xlnm._FilterDatabase" localSheetId="13" hidden="1">'V45'!$A$5:$M$11</definedName>
    <definedName name="_xlnm._FilterDatabase" localSheetId="14" hidden="1">'V55'!$A$5:$M$10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6" l="1" a="1"/>
  <c r="M11" i="16" s="1"/>
  <c r="L11" i="16"/>
  <c r="L24" i="14"/>
  <c r="M24" i="14" a="1"/>
  <c r="M24" i="14" s="1"/>
  <c r="L17" i="13"/>
  <c r="M17" i="13" a="1"/>
  <c r="M17" i="13" s="1"/>
  <c r="L15" i="13"/>
  <c r="M15" i="13" a="1"/>
  <c r="M15" i="13" s="1"/>
  <c r="L6" i="9"/>
  <c r="L10" i="6"/>
  <c r="M10" i="6" a="1"/>
  <c r="M10" i="6" s="1"/>
  <c r="L9" i="5"/>
  <c r="M9" i="5" a="1"/>
  <c r="M9" i="5" s="1"/>
  <c r="M10" i="5" a="1"/>
  <c r="M10" i="5" s="1"/>
  <c r="L10" i="5"/>
  <c r="L17" i="4"/>
  <c r="M17" i="4" a="1"/>
  <c r="M17" i="4" s="1"/>
  <c r="L10" i="4"/>
  <c r="L15" i="4"/>
  <c r="M15" i="4" a="1"/>
  <c r="M15" i="4" s="1"/>
  <c r="L9" i="4"/>
  <c r="L7" i="4"/>
  <c r="L12" i="2"/>
  <c r="L10" i="2"/>
  <c r="L11" i="2"/>
  <c r="M11" i="2" a="1"/>
  <c r="M11" i="2" s="1"/>
  <c r="L6" i="2"/>
  <c r="L5" i="2"/>
  <c r="L11" i="1"/>
  <c r="M11" i="1" a="1"/>
  <c r="M11" i="1" s="1"/>
  <c r="L7" i="1"/>
  <c r="L6" i="16"/>
  <c r="L7" i="16"/>
  <c r="L10" i="16"/>
  <c r="L8" i="16"/>
  <c r="M11" i="15" a="1"/>
  <c r="M11" i="15" s="1"/>
  <c r="M10" i="15" a="1"/>
  <c r="M10" i="15" s="1"/>
  <c r="L11" i="15"/>
  <c r="L10" i="15"/>
  <c r="L12" i="15"/>
  <c r="M12" i="15" a="1"/>
  <c r="M12" i="15" s="1"/>
  <c r="L7" i="15"/>
  <c r="L8" i="15"/>
  <c r="L9" i="15"/>
  <c r="L13" i="15"/>
  <c r="L14" i="15"/>
  <c r="L6" i="15"/>
  <c r="M22" i="14" a="1"/>
  <c r="M22" i="14" s="1"/>
  <c r="M25" i="14" a="1"/>
  <c r="M25" i="14" s="1"/>
  <c r="L22" i="14"/>
  <c r="L25" i="14"/>
  <c r="L20" i="14"/>
  <c r="M20" i="14" a="1"/>
  <c r="M20" i="14" s="1"/>
  <c r="L7" i="14"/>
  <c r="L9" i="14"/>
  <c r="L11" i="14"/>
  <c r="L13" i="14"/>
  <c r="L10" i="14"/>
  <c r="L12" i="14"/>
  <c r="L17" i="14"/>
  <c r="L8" i="14"/>
  <c r="L18" i="14"/>
  <c r="L19" i="14"/>
  <c r="L14" i="14"/>
  <c r="L21" i="14"/>
  <c r="L23" i="14"/>
  <c r="L16" i="14"/>
  <c r="L15" i="14"/>
  <c r="L6" i="14"/>
  <c r="M16" i="13" a="1"/>
  <c r="M16" i="13" s="1"/>
  <c r="L16" i="13"/>
  <c r="L11" i="13"/>
  <c r="M11" i="13" a="1"/>
  <c r="M11" i="13" s="1"/>
  <c r="L10" i="13"/>
  <c r="L7" i="13"/>
  <c r="L9" i="13"/>
  <c r="L12" i="13"/>
  <c r="L8" i="13"/>
  <c r="L13" i="13"/>
  <c r="L14" i="13"/>
  <c r="L6" i="13"/>
  <c r="L7" i="12"/>
  <c r="L9" i="12"/>
  <c r="L8" i="12"/>
  <c r="L10" i="12"/>
  <c r="L11" i="12"/>
  <c r="L6" i="12"/>
  <c r="L6" i="10"/>
  <c r="M8" i="8" a="1"/>
  <c r="M8" i="8" s="1"/>
  <c r="L8" i="8"/>
  <c r="M6" i="7" a="1"/>
  <c r="M6" i="7" s="1"/>
  <c r="L6" i="7"/>
  <c r="M8" i="6" a="1"/>
  <c r="M8" i="6" s="1"/>
  <c r="M9" i="6" a="1"/>
  <c r="M9" i="6" s="1"/>
  <c r="L8" i="6"/>
  <c r="L9" i="6"/>
  <c r="L12" i="4"/>
  <c r="L14" i="4"/>
  <c r="L16" i="4"/>
  <c r="L13" i="4"/>
  <c r="L18" i="4"/>
  <c r="M18" i="4" a="1"/>
  <c r="M18" i="4" s="1"/>
  <c r="M13" i="4" a="1"/>
  <c r="M13" i="4" s="1"/>
  <c r="M16" i="4" a="1"/>
  <c r="M16" i="4" s="1"/>
  <c r="M14" i="4" a="1"/>
  <c r="M14" i="4" s="1"/>
  <c r="M12" i="4" a="1"/>
  <c r="M12" i="4" s="1"/>
  <c r="M7" i="3" a="1"/>
  <c r="M7" i="3" s="1"/>
  <c r="L7" i="3"/>
  <c r="L19" i="4"/>
  <c r="M6" i="5" a="1"/>
  <c r="M6" i="5" s="1"/>
  <c r="M8" i="5" a="1"/>
  <c r="M8" i="5" s="1"/>
  <c r="M19" i="4" a="1"/>
  <c r="M19" i="4" s="1"/>
  <c r="L5" i="1"/>
  <c r="M5" i="1" a="1"/>
  <c r="M5" i="1" s="1"/>
  <c r="L9" i="16"/>
  <c r="L9" i="8"/>
  <c r="L7" i="8"/>
  <c r="L6" i="8"/>
  <c r="L6" i="5"/>
  <c r="L8" i="5"/>
  <c r="M9" i="8" a="1"/>
  <c r="M9" i="8" s="1"/>
  <c r="M7" i="8" a="1"/>
  <c r="M7" i="8" s="1"/>
  <c r="M6" i="16" a="1"/>
  <c r="M6" i="16" s="1"/>
  <c r="M7" i="16" a="1"/>
  <c r="M7" i="16" s="1"/>
  <c r="M10" i="16" a="1"/>
  <c r="M10" i="16" s="1"/>
  <c r="M9" i="16" a="1"/>
  <c r="M9" i="16" s="1"/>
  <c r="M8" i="16" a="1"/>
  <c r="M8" i="16" s="1"/>
  <c r="M8" i="15" a="1"/>
  <c r="M8" i="15" s="1"/>
  <c r="M6" i="15" a="1"/>
  <c r="M6" i="15" s="1"/>
  <c r="M7" i="15" a="1"/>
  <c r="M7" i="15" s="1"/>
  <c r="M9" i="15" a="1"/>
  <c r="M9" i="15" s="1"/>
  <c r="M14" i="15" a="1"/>
  <c r="M14" i="15" s="1"/>
  <c r="M13" i="15" a="1"/>
  <c r="M13" i="15" s="1"/>
  <c r="M9" i="14" a="1"/>
  <c r="M9" i="14" s="1"/>
  <c r="M21" i="14" a="1"/>
  <c r="M21" i="14" s="1"/>
  <c r="M13" i="14" a="1"/>
  <c r="M13" i="14" s="1"/>
  <c r="M12" i="14" a="1"/>
  <c r="M12" i="14" s="1"/>
  <c r="M7" i="14" a="1"/>
  <c r="M7" i="14" s="1"/>
  <c r="M15" i="14" a="1"/>
  <c r="M15" i="14" s="1"/>
  <c r="M10" i="14" a="1"/>
  <c r="M10" i="14" s="1"/>
  <c r="M11" i="14" a="1"/>
  <c r="M11" i="14" s="1"/>
  <c r="M19" i="14" a="1"/>
  <c r="M19" i="14" s="1"/>
  <c r="M16" i="14" a="1"/>
  <c r="M16" i="14" s="1"/>
  <c r="M23" i="14" a="1"/>
  <c r="M23" i="14" s="1"/>
  <c r="M17" i="14" a="1"/>
  <c r="M17" i="14" s="1"/>
  <c r="M18" i="14" a="1"/>
  <c r="M18" i="14" s="1"/>
  <c r="M8" i="14" a="1"/>
  <c r="M8" i="14" s="1"/>
  <c r="M14" i="14" a="1"/>
  <c r="M14" i="14" s="1"/>
  <c r="M6" i="14" a="1"/>
  <c r="M6" i="14" s="1"/>
  <c r="M10" i="13" a="1"/>
  <c r="M10" i="13" s="1"/>
  <c r="M9" i="13" a="1"/>
  <c r="M9" i="13" s="1"/>
  <c r="M7" i="13" a="1"/>
  <c r="M7" i="13" s="1"/>
  <c r="M13" i="13" a="1"/>
  <c r="M13" i="13" s="1"/>
  <c r="M14" i="13" a="1"/>
  <c r="M14" i="13" s="1"/>
  <c r="M12" i="13" a="1"/>
  <c r="M12" i="13" s="1"/>
  <c r="M8" i="13" a="1"/>
  <c r="M8" i="13" s="1"/>
  <c r="M6" i="13" a="1"/>
  <c r="M6" i="13" s="1"/>
  <c r="M6" i="4" a="1"/>
  <c r="M6" i="4" s="1"/>
  <c r="M10" i="4" a="1"/>
  <c r="M10" i="4" s="1"/>
  <c r="M7" i="4" a="1"/>
  <c r="M7" i="4" s="1"/>
  <c r="M11" i="4" a="1"/>
  <c r="M11" i="4" s="1"/>
  <c r="M8" i="4" a="1"/>
  <c r="M8" i="4" s="1"/>
  <c r="M9" i="4" a="1"/>
  <c r="M9" i="4" s="1"/>
  <c r="M8" i="2" a="1"/>
  <c r="M8" i="2" s="1"/>
  <c r="M12" i="2" a="1"/>
  <c r="M12" i="2" s="1"/>
  <c r="M13" i="2" a="1"/>
  <c r="M13" i="2" s="1"/>
  <c r="M10" i="2" a="1"/>
  <c r="M10" i="2" s="1"/>
  <c r="M7" i="2" a="1"/>
  <c r="M7" i="2" s="1"/>
  <c r="M9" i="2" a="1"/>
  <c r="M9" i="2" s="1"/>
  <c r="M6" i="2" a="1"/>
  <c r="M6" i="2" s="1"/>
  <c r="M5" i="2" a="1"/>
  <c r="M5" i="2" s="1"/>
  <c r="M7" i="1" a="1"/>
  <c r="M7" i="1" s="1"/>
  <c r="M10" i="1" a="1"/>
  <c r="M10" i="1" s="1"/>
  <c r="M9" i="1" a="1"/>
  <c r="M9" i="1" s="1"/>
  <c r="M8" i="1" a="1"/>
  <c r="M8" i="1" s="1"/>
  <c r="M6" i="1" a="1"/>
  <c r="M6" i="1" s="1"/>
  <c r="M7" i="12" a="1"/>
  <c r="M7" i="12" s="1"/>
  <c r="M9" i="12" a="1"/>
  <c r="M9" i="12" s="1"/>
  <c r="M11" i="12" a="1"/>
  <c r="M11" i="12" s="1"/>
  <c r="M10" i="12" a="1"/>
  <c r="M10" i="12" s="1"/>
  <c r="M8" i="12" a="1"/>
  <c r="M8" i="12" s="1"/>
  <c r="M6" i="12" a="1"/>
  <c r="M6" i="12" s="1"/>
  <c r="M6" i="8" a="1"/>
  <c r="M6" i="8" s="1"/>
  <c r="M7" i="5" a="1"/>
  <c r="M7" i="5" s="1"/>
  <c r="L7" i="5"/>
  <c r="M7" i="6" a="1"/>
  <c r="M7" i="6" s="1"/>
  <c r="M6" i="6" a="1"/>
  <c r="M6" i="6" s="1"/>
  <c r="M6" i="3" a="1"/>
  <c r="M6" i="3" s="1"/>
  <c r="L6" i="3"/>
  <c r="L8" i="4"/>
  <c r="L11" i="4"/>
  <c r="L6" i="4"/>
  <c r="L8" i="1"/>
  <c r="L9" i="1"/>
  <c r="L10" i="1"/>
  <c r="L6" i="1"/>
  <c r="L9" i="2"/>
  <c r="L7" i="2"/>
  <c r="L13" i="2"/>
  <c r="L8" i="2"/>
  <c r="M6" i="10" a="1"/>
  <c r="M6" i="10" s="1"/>
  <c r="L7" i="6"/>
  <c r="L6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<sst xmlns="http://schemas.openxmlformats.org/spreadsheetml/2006/main" count="679" uniqueCount="295">
  <si>
    <t xml:space="preserve">Vieta </t>
  </si>
  <si>
    <t>Nr.</t>
  </si>
  <si>
    <t>Uzvārds</t>
  </si>
  <si>
    <t>Vārds</t>
  </si>
  <si>
    <t>Komanda</t>
  </si>
  <si>
    <t>Pilsēta</t>
  </si>
  <si>
    <t>1.posms</t>
  </si>
  <si>
    <t>2.posms</t>
  </si>
  <si>
    <t>3.posms</t>
  </si>
  <si>
    <t>4.posms</t>
  </si>
  <si>
    <t>Kopā</t>
  </si>
  <si>
    <t>Kopā3</t>
  </si>
  <si>
    <t>Ļaudama</t>
  </si>
  <si>
    <t>Evelīna</t>
  </si>
  <si>
    <t>MTB Grobiņa</t>
  </si>
  <si>
    <t>Liepāja</t>
  </si>
  <si>
    <t>Vendija</t>
  </si>
  <si>
    <t>Muižniece</t>
  </si>
  <si>
    <t>Vellapēda</t>
  </si>
  <si>
    <t>Rīga</t>
  </si>
  <si>
    <t>Vanaga</t>
  </si>
  <si>
    <t>Dārta</t>
  </si>
  <si>
    <t>Grobiņa</t>
  </si>
  <si>
    <t>V 10 zēni, 2013.-2015. dzimšanas gads</t>
  </si>
  <si>
    <t>Lūks</t>
  </si>
  <si>
    <t>Artis</t>
  </si>
  <si>
    <t>Strādnieks</t>
  </si>
  <si>
    <t>Ernests</t>
  </si>
  <si>
    <t>Skrunda</t>
  </si>
  <si>
    <t>Plāciņs</t>
  </si>
  <si>
    <t>Lenards</t>
  </si>
  <si>
    <t>MTB Nīca</t>
  </si>
  <si>
    <t>Reinis</t>
  </si>
  <si>
    <t>Priekule</t>
  </si>
  <si>
    <t>Jānis</t>
  </si>
  <si>
    <t>Aizpute</t>
  </si>
  <si>
    <t>Jansons</t>
  </si>
  <si>
    <t>40</t>
  </si>
  <si>
    <t>Marta</t>
  </si>
  <si>
    <t>Radomišķe</t>
  </si>
  <si>
    <t>Nīca</t>
  </si>
  <si>
    <t>2</t>
  </si>
  <si>
    <t>Viktorija</t>
  </si>
  <si>
    <t>46</t>
  </si>
  <si>
    <t>Agate</t>
  </si>
  <si>
    <t>Grietēna</t>
  </si>
  <si>
    <t>43</t>
  </si>
  <si>
    <t>V 12 zēni (D), 2012.- 2011. dz.gads</t>
  </si>
  <si>
    <t>Matīss</t>
  </si>
  <si>
    <t>Buncis</t>
  </si>
  <si>
    <t>Ventspils</t>
  </si>
  <si>
    <t>Meijers</t>
  </si>
  <si>
    <t>Rūdolfs-Toms</t>
  </si>
  <si>
    <t>Cīrulis</t>
  </si>
  <si>
    <t>7</t>
  </si>
  <si>
    <t>Gabriels</t>
  </si>
  <si>
    <t>Ļaudams</t>
  </si>
  <si>
    <t>Edvards</t>
  </si>
  <si>
    <t>10</t>
  </si>
  <si>
    <t>Rūdolfs</t>
  </si>
  <si>
    <t>Annija</t>
  </si>
  <si>
    <t xml:space="preserve">V 18 juniori (A), </t>
  </si>
  <si>
    <t xml:space="preserve">S 18 juniores (A), </t>
  </si>
  <si>
    <t>Pirtniece</t>
  </si>
  <si>
    <t>Laura</t>
  </si>
  <si>
    <t>RK Liepāja</t>
  </si>
  <si>
    <t>9</t>
  </si>
  <si>
    <t>Vita</t>
  </si>
  <si>
    <t>Indra</t>
  </si>
  <si>
    <t>22</t>
  </si>
  <si>
    <t>Grundmane</t>
  </si>
  <si>
    <t>Diana</t>
  </si>
  <si>
    <t>25</t>
  </si>
  <si>
    <t>20</t>
  </si>
  <si>
    <t>Karzons</t>
  </si>
  <si>
    <t>Aivis</t>
  </si>
  <si>
    <t>29</t>
  </si>
  <si>
    <t>Indēvics</t>
  </si>
  <si>
    <t>Raivis</t>
  </si>
  <si>
    <t>Velo Saldus</t>
  </si>
  <si>
    <t>Saldus</t>
  </si>
  <si>
    <t>47</t>
  </si>
  <si>
    <t>32</t>
  </si>
  <si>
    <t>26</t>
  </si>
  <si>
    <t>41</t>
  </si>
  <si>
    <t>Suseklis</t>
  </si>
  <si>
    <t>Sandis</t>
  </si>
  <si>
    <t>Nauris</t>
  </si>
  <si>
    <t>61</t>
  </si>
  <si>
    <t>Klaipeda</t>
  </si>
  <si>
    <t>53</t>
  </si>
  <si>
    <t>59</t>
  </si>
  <si>
    <t>56</t>
  </si>
  <si>
    <t>44</t>
  </si>
  <si>
    <t>Kuldīga</t>
  </si>
  <si>
    <t>63</t>
  </si>
  <si>
    <t>38</t>
  </si>
  <si>
    <t>35</t>
  </si>
  <si>
    <t>48</t>
  </si>
  <si>
    <t>Bērziņš</t>
  </si>
  <si>
    <t>MTB Talsi</t>
  </si>
  <si>
    <t>60</t>
  </si>
  <si>
    <t>45</t>
  </si>
  <si>
    <t>17</t>
  </si>
  <si>
    <t>Jarošenko</t>
  </si>
  <si>
    <t>Vjačeslavs</t>
  </si>
  <si>
    <t>Vecvagars</t>
  </si>
  <si>
    <t>Artūrs</t>
  </si>
  <si>
    <t>36</t>
  </si>
  <si>
    <t>Kils</t>
  </si>
  <si>
    <t>Dubeņi</t>
  </si>
  <si>
    <t>51</t>
  </si>
  <si>
    <t>Māris</t>
  </si>
  <si>
    <t>13</t>
  </si>
  <si>
    <t>Kačanovs</t>
  </si>
  <si>
    <t>Sergejs</t>
  </si>
  <si>
    <t>Riežnieks</t>
  </si>
  <si>
    <t>Gatis</t>
  </si>
  <si>
    <t>24</t>
  </si>
  <si>
    <t>Klaipēda</t>
  </si>
  <si>
    <t>Emīls</t>
  </si>
  <si>
    <t>Kalējs</t>
  </si>
  <si>
    <t>Salvis</t>
  </si>
  <si>
    <t>62</t>
  </si>
  <si>
    <t>57</t>
  </si>
  <si>
    <t>Kalendra</t>
  </si>
  <si>
    <t>Mareks</t>
  </si>
  <si>
    <t>Kopā 3</t>
  </si>
  <si>
    <t>19</t>
  </si>
  <si>
    <t>Volgemuts</t>
  </si>
  <si>
    <t>Uldis</t>
  </si>
  <si>
    <t>12</t>
  </si>
  <si>
    <t>Čukurs</t>
  </si>
  <si>
    <t>6</t>
  </si>
  <si>
    <t>Brūklis</t>
  </si>
  <si>
    <t>16</t>
  </si>
  <si>
    <t>Jarmoška</t>
  </si>
  <si>
    <t>Leonas</t>
  </si>
  <si>
    <t>Freidenfelds</t>
  </si>
  <si>
    <t>Armands</t>
  </si>
  <si>
    <t>Dienvidkurzemes novada čempionāta MTB velokrosā 2024 kopvērtējums</t>
  </si>
  <si>
    <t>S 10 meitenes, 2014.-2016. dzimšanas gads</t>
  </si>
  <si>
    <t>Spēka</t>
  </si>
  <si>
    <t>Erbe</t>
  </si>
  <si>
    <t>Elīza</t>
  </si>
  <si>
    <t>PII Pīpenīte</t>
  </si>
  <si>
    <t>Dzimšanas gads</t>
  </si>
  <si>
    <t>4</t>
  </si>
  <si>
    <t>3</t>
  </si>
  <si>
    <t>Priekules Veloklubs</t>
  </si>
  <si>
    <t>Rihards</t>
  </si>
  <si>
    <t>58</t>
  </si>
  <si>
    <t>Regnārs</t>
  </si>
  <si>
    <t>Brēdiķis</t>
  </si>
  <si>
    <t>5</t>
  </si>
  <si>
    <t>Aleks</t>
  </si>
  <si>
    <t>Eglijs</t>
  </si>
  <si>
    <t>Renārs</t>
  </si>
  <si>
    <t>Radomišķis</t>
  </si>
  <si>
    <t>2014</t>
  </si>
  <si>
    <t>2015</t>
  </si>
  <si>
    <t>2016</t>
  </si>
  <si>
    <t>S 12 meitenes (D), 2012.- 2013. dz.gads</t>
  </si>
  <si>
    <t>8</t>
  </si>
  <si>
    <t>Lūkass</t>
  </si>
  <si>
    <t>Balodis</t>
  </si>
  <si>
    <t>S 14 meitenes (C), 2010.- 2011. dz.gads</t>
  </si>
  <si>
    <t>28</t>
  </si>
  <si>
    <t xml:space="preserve">V 14 zēni (C), 2010.- 2011. dz.gads </t>
  </si>
  <si>
    <t>S 16 jaunietes (B), 2008.- 2009. dz.gads</t>
  </si>
  <si>
    <t>V 16 jaunieši (B), 2008.- 2009. dz.gads</t>
  </si>
  <si>
    <t>54</t>
  </si>
  <si>
    <t>Berķis</t>
  </si>
  <si>
    <t>Riteņvasara</t>
  </si>
  <si>
    <t>11</t>
  </si>
  <si>
    <t>SS Sievietes labākajos gados, 1989.dz.gads un vecākas</t>
  </si>
  <si>
    <t>55</t>
  </si>
  <si>
    <t>33</t>
  </si>
  <si>
    <t>Daiga</t>
  </si>
  <si>
    <t>Gabrūna</t>
  </si>
  <si>
    <t>Rucava</t>
  </si>
  <si>
    <t>1990</t>
  </si>
  <si>
    <t>Grušs</t>
  </si>
  <si>
    <t>1997</t>
  </si>
  <si>
    <t>1992</t>
  </si>
  <si>
    <t>23</t>
  </si>
  <si>
    <t>V 20 vīrieši, 1990. - 2005. dz.gads</t>
  </si>
  <si>
    <t>V 35 vīrieši, 1980. - 1989. dz.gads</t>
  </si>
  <si>
    <t>49</t>
  </si>
  <si>
    <t>1985</t>
  </si>
  <si>
    <t>1989</t>
  </si>
  <si>
    <t>1980</t>
  </si>
  <si>
    <t>52</t>
  </si>
  <si>
    <t>1983</t>
  </si>
  <si>
    <t>1986</t>
  </si>
  <si>
    <t>30</t>
  </si>
  <si>
    <t>Avi</t>
  </si>
  <si>
    <t>Kuperschalg</t>
  </si>
  <si>
    <t>Imants</t>
  </si>
  <si>
    <t>Švarcs</t>
  </si>
  <si>
    <t>Jordanas</t>
  </si>
  <si>
    <t>Narkus</t>
  </si>
  <si>
    <t>1984</t>
  </si>
  <si>
    <t>1987</t>
  </si>
  <si>
    <t>37</t>
  </si>
  <si>
    <t xml:space="preserve">Talsi </t>
  </si>
  <si>
    <t>V 45 vīrieši, 1970. - 1979. dz.gads</t>
  </si>
  <si>
    <t>1979</t>
  </si>
  <si>
    <t>1974</t>
  </si>
  <si>
    <t>Vellapēda/Velo Saldus</t>
  </si>
  <si>
    <t>V 55 vīrieši, 1969.dz.gads un vecāki</t>
  </si>
  <si>
    <t>Scania</t>
  </si>
  <si>
    <t>Kuldīgas nov.</t>
  </si>
  <si>
    <t>Katrīna</t>
  </si>
  <si>
    <t>Rubeze</t>
  </si>
  <si>
    <t>Rodrigo</t>
  </si>
  <si>
    <t>Putniņš</t>
  </si>
  <si>
    <t>Pelnēns</t>
  </si>
  <si>
    <t>Francis</t>
  </si>
  <si>
    <t>Bibis</t>
  </si>
  <si>
    <t>Gedrovics</t>
  </si>
  <si>
    <t>Mārcis</t>
  </si>
  <si>
    <t>Gailītis</t>
  </si>
  <si>
    <t>Elita</t>
  </si>
  <si>
    <t>Karzone</t>
  </si>
  <si>
    <t>MTB Gramzda</t>
  </si>
  <si>
    <t>Āris</t>
  </si>
  <si>
    <t>Rozentāls</t>
  </si>
  <si>
    <t>Brocēni</t>
  </si>
  <si>
    <t>Oskars</t>
  </si>
  <si>
    <t>Sedols</t>
  </si>
  <si>
    <t>Vitālijs</t>
  </si>
  <si>
    <t>Seržans</t>
  </si>
  <si>
    <t>MTB Garkalne</t>
  </si>
  <si>
    <t>Ulbroka</t>
  </si>
  <si>
    <t>Kaspars</t>
  </si>
  <si>
    <t>Gints</t>
  </si>
  <si>
    <t>Krastiņš</t>
  </si>
  <si>
    <t>Dainis</t>
  </si>
  <si>
    <t>Braže</t>
  </si>
  <si>
    <t>Grinšpons</t>
  </si>
  <si>
    <t>Zuzāns</t>
  </si>
  <si>
    <t>Aigars</t>
  </si>
  <si>
    <t>Lagzdiņš</t>
  </si>
  <si>
    <t>Amēlija Ketija</t>
  </si>
  <si>
    <t>Egliņš Eglītis</t>
  </si>
  <si>
    <t>Valters</t>
  </si>
  <si>
    <t>Berķe</t>
  </si>
  <si>
    <t>Priekules veloklubs</t>
  </si>
  <si>
    <t>Adrians</t>
  </si>
  <si>
    <t>Dureņš</t>
  </si>
  <si>
    <t>Goldingen cycling academy</t>
  </si>
  <si>
    <t>Jēkabs</t>
  </si>
  <si>
    <t>Bušers</t>
  </si>
  <si>
    <t>Patriks</t>
  </si>
  <si>
    <t>Gotlands</t>
  </si>
  <si>
    <t>Nikolass</t>
  </si>
  <si>
    <t>Sitņiks</t>
  </si>
  <si>
    <t>Ralfs</t>
  </si>
  <si>
    <t>Niķelis</t>
  </si>
  <si>
    <t>Strazdiņš</t>
  </si>
  <si>
    <t>Elizabete</t>
  </si>
  <si>
    <t>Minka</t>
  </si>
  <si>
    <t>Krists</t>
  </si>
  <si>
    <t>Markuss</t>
  </si>
  <si>
    <t>Ozols</t>
  </si>
  <si>
    <t>Mārtiņš</t>
  </si>
  <si>
    <t>Freimanis</t>
  </si>
  <si>
    <t>Aldis</t>
  </si>
  <si>
    <t>Igors</t>
  </si>
  <si>
    <t>Kretkovskis</t>
  </si>
  <si>
    <t>Guntis</t>
  </si>
  <si>
    <t>Atis</t>
  </si>
  <si>
    <t>Neļķe</t>
  </si>
  <si>
    <t>Garkalne</t>
  </si>
  <si>
    <t>Aivars</t>
  </si>
  <si>
    <t>Evija</t>
  </si>
  <si>
    <t>Mockus</t>
  </si>
  <si>
    <t xml:space="preserve">Mārtiņš </t>
  </si>
  <si>
    <t>Tiškus</t>
  </si>
  <si>
    <t>Ričards</t>
  </si>
  <si>
    <t>Luciks</t>
  </si>
  <si>
    <t>Elīna</t>
  </si>
  <si>
    <t>Pole</t>
  </si>
  <si>
    <t>Ieva</t>
  </si>
  <si>
    <t>Dēklava</t>
  </si>
  <si>
    <t>Roberts</t>
  </si>
  <si>
    <t>Tovstuļavs</t>
  </si>
  <si>
    <t>Jakovs</t>
  </si>
  <si>
    <t>Semušins</t>
  </si>
  <si>
    <t>Ģirts</t>
  </si>
  <si>
    <t>Knubis</t>
  </si>
  <si>
    <t>Miks</t>
  </si>
  <si>
    <t>Vanags</t>
  </si>
  <si>
    <t>Zomerfelds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</si>
</sst>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1"/>
      <color rgb="FF191F20"/>
      <name val="Helvetica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191F20"/>
      </right>
      <top/>
      <bottom style="thin">
        <color rgb="FF191F2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191F20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Protection="0">
      <alignment horizontal="left" vertical="center" wrapText="1"/>
    </xf>
  </cellStyleXfs>
  <cellXfs count="61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/>
    <xf numFmtId="1" fontId="0" fillId="0" borderId="1" xfId="0" applyNumberFormat="1" applyBorder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" fontId="0" fillId="0" borderId="0" xfId="0" applyNumberFormat="1"/>
    <xf numFmtId="1" fontId="2" fillId="0" borderId="1" xfId="0" applyNumberFormat="1" applyFont="1" applyBorder="1" applyAlignment="1">
      <alignment horizontal="left"/>
    </xf>
    <xf numFmtId="1" fontId="2" fillId="0" borderId="0" xfId="0" applyNumberFormat="1" applyFont="1"/>
    <xf numFmtId="0" fontId="0" fillId="0" borderId="2" xfId="0" applyBorder="1" applyAlignment="1">
      <alignment wrapText="1"/>
    </xf>
    <xf numFmtId="2" fontId="0" fillId="0" borderId="1" xfId="0" applyNumberFormat="1" applyBorder="1"/>
    <xf numFmtId="2" fontId="0" fillId="0" borderId="2" xfId="0" applyNumberFormat="1" applyBorder="1"/>
    <xf numFmtId="2" fontId="0" fillId="0" borderId="0" xfId="0" applyNumberFormat="1"/>
    <xf numFmtId="1" fontId="2" fillId="0" borderId="1" xfId="0" applyNumberFormat="1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4" fontId="0" fillId="0" borderId="1" xfId="0" applyNumberFormat="1" applyBorder="1"/>
    <xf numFmtId="2" fontId="2" fillId="0" borderId="1" xfId="0" applyNumberFormat="1" applyFont="1" applyBorder="1" applyAlignment="1">
      <alignment horizontal="left"/>
    </xf>
    <xf numFmtId="2" fontId="2" fillId="0" borderId="0" xfId="0" applyNumberFormat="1" applyFont="1"/>
    <xf numFmtId="0" fontId="0" fillId="0" borderId="6" xfId="0" applyBorder="1"/>
    <xf numFmtId="0" fontId="0" fillId="0" borderId="6" xfId="0" applyBorder="1" applyAlignment="1">
      <alignment horizontal="center"/>
    </xf>
    <xf numFmtId="1" fontId="0" fillId="0" borderId="2" xfId="0" applyNumberFormat="1" applyBorder="1"/>
    <xf numFmtId="0" fontId="7" fillId="0" borderId="0" xfId="0" applyFont="1" applyAlignment="1">
      <alignment horizontal="center"/>
    </xf>
    <xf numFmtId="0" fontId="0" fillId="0" borderId="0" xfId="0"/>
    <xf numFmtId="0" fontId="6" fillId="0" borderId="3" xfId="0" applyFont="1" applyBorder="1"/>
    <xf numFmtId="0" fontId="6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0" fillId="0" borderId="1" xfId="0" applyFill="1" applyBorder="1"/>
    <xf numFmtId="0" fontId="0" fillId="0" borderId="1" xfId="0" applyFont="1" applyFill="1" applyBorder="1"/>
    <xf numFmtId="2" fontId="0" fillId="0" borderId="1" xfId="0" applyNumberFormat="1" applyFill="1" applyBorder="1"/>
    <xf numFmtId="1" fontId="0" fillId="0" borderId="1" xfId="0" applyNumberFormat="1" applyFill="1" applyBorder="1"/>
    <xf numFmtId="0" fontId="1" fillId="0" borderId="2" xfId="0" applyFont="1" applyBorder="1"/>
    <xf numFmtId="2" fontId="0" fillId="0" borderId="0" xfId="0" applyNumberFormat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</cellXfs>
  <cellStyles count="2">
    <cellStyle name="BasicInfoStyle" xfId="1" xr:uid="{00000000-0005-0000-0000-000000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workbookViewId="0">
      <selection activeCell="L15" sqref="L15"/>
    </sheetView>
  </sheetViews>
  <sheetFormatPr defaultRowHeight="14.4" x14ac:dyDescent="0.3"/>
  <cols>
    <col min="1" max="1" width="6.44140625" style="15" customWidth="1"/>
    <col min="2" max="2" width="9.109375" style="15" customWidth="1"/>
    <col min="3" max="3" width="12.21875" customWidth="1"/>
    <col min="5" max="5" width="5.109375" customWidth="1"/>
    <col min="6" max="6" width="17.5546875" customWidth="1"/>
    <col min="7" max="7" width="12.109375" customWidth="1"/>
    <col min="8" max="8" width="7.88671875" customWidth="1"/>
    <col min="9" max="9" width="8.88671875" style="31"/>
    <col min="12" max="12" width="8.88671875" style="31"/>
  </cols>
  <sheetData>
    <row r="1" spans="1:13" s="18" customFormat="1" ht="20.399999999999999" x14ac:dyDescent="0.3">
      <c r="A1" s="1"/>
      <c r="B1" s="46" t="s">
        <v>140</v>
      </c>
      <c r="C1" s="46"/>
      <c r="D1" s="46"/>
      <c r="E1" s="46"/>
      <c r="F1" s="46"/>
      <c r="G1" s="46"/>
      <c r="H1" s="47"/>
      <c r="I1" s="47"/>
      <c r="J1" s="47"/>
      <c r="K1"/>
      <c r="L1" s="42"/>
    </row>
    <row r="2" spans="1:13" ht="20.399999999999999" x14ac:dyDescent="0.35">
      <c r="A2" s="1"/>
      <c r="B2" s="9"/>
      <c r="C2" s="9"/>
      <c r="D2" s="9"/>
      <c r="E2" s="9"/>
      <c r="F2" s="9"/>
      <c r="G2" s="9"/>
    </row>
    <row r="3" spans="1:13" ht="15.6" x14ac:dyDescent="0.3">
      <c r="B3" s="34" t="s">
        <v>141</v>
      </c>
      <c r="C3" s="33"/>
      <c r="D3" s="33"/>
      <c r="E3" s="33"/>
      <c r="F3" s="33"/>
      <c r="G3" s="33"/>
    </row>
    <row r="4" spans="1:13" x14ac:dyDescent="0.3">
      <c r="A4" s="21" t="s">
        <v>0</v>
      </c>
      <c r="B4" s="21" t="s">
        <v>1</v>
      </c>
      <c r="C4" s="3" t="s">
        <v>3</v>
      </c>
      <c r="D4" s="3" t="s">
        <v>2</v>
      </c>
      <c r="E4" s="3" t="s">
        <v>146</v>
      </c>
      <c r="F4" s="3" t="s">
        <v>4</v>
      </c>
      <c r="G4" s="3" t="s">
        <v>5</v>
      </c>
      <c r="H4" s="3" t="s">
        <v>6</v>
      </c>
      <c r="I4" s="41" t="s">
        <v>7</v>
      </c>
      <c r="J4" s="3" t="s">
        <v>8</v>
      </c>
      <c r="K4" s="3" t="s">
        <v>9</v>
      </c>
      <c r="L4" s="41" t="s">
        <v>10</v>
      </c>
      <c r="M4" s="3" t="s">
        <v>11</v>
      </c>
    </row>
    <row r="5" spans="1:13" x14ac:dyDescent="0.3">
      <c r="A5" s="4">
        <v>1</v>
      </c>
      <c r="B5" s="35">
        <v>72</v>
      </c>
      <c r="C5" s="37" t="s">
        <v>213</v>
      </c>
      <c r="D5" s="37" t="s">
        <v>214</v>
      </c>
      <c r="E5" s="7">
        <v>2014</v>
      </c>
      <c r="F5" s="7" t="s">
        <v>149</v>
      </c>
      <c r="G5" s="7" t="s">
        <v>33</v>
      </c>
      <c r="H5" s="29">
        <v>0</v>
      </c>
      <c r="I5" s="29">
        <v>1000</v>
      </c>
      <c r="J5" s="7">
        <v>1000</v>
      </c>
      <c r="K5" s="7">
        <v>1000</v>
      </c>
      <c r="L5" s="29">
        <f>SUM(H5:K5)</f>
        <v>3000</v>
      </c>
      <c r="M5" s="8" cm="1">
        <f t="array" ref="M5">SUMPRODUCT(LARGE(H5:K5,{1;2;3}))</f>
        <v>3000</v>
      </c>
    </row>
    <row r="6" spans="1:13" x14ac:dyDescent="0.3">
      <c r="A6" s="24">
        <v>2</v>
      </c>
      <c r="B6" s="35" t="s">
        <v>123</v>
      </c>
      <c r="C6" s="36" t="s">
        <v>244</v>
      </c>
      <c r="D6" s="37" t="s">
        <v>142</v>
      </c>
      <c r="E6" s="23">
        <v>2015</v>
      </c>
      <c r="F6" s="19" t="s">
        <v>149</v>
      </c>
      <c r="G6" s="19" t="s">
        <v>33</v>
      </c>
      <c r="H6" s="40">
        <v>1000</v>
      </c>
      <c r="I6" s="29">
        <v>918.33</v>
      </c>
      <c r="J6" s="29">
        <v>931.99381761978361</v>
      </c>
      <c r="K6" s="29">
        <v>938.75</v>
      </c>
      <c r="L6" s="29">
        <f>SUM(H6:K6)</f>
        <v>3789.0738176197838</v>
      </c>
      <c r="M6" s="8" cm="1">
        <f t="array" ref="M6">SUMPRODUCT(LARGE(H6:K6,{1;2;3}))</f>
        <v>2870.7438176197838</v>
      </c>
    </row>
    <row r="7" spans="1:13" x14ac:dyDescent="0.3">
      <c r="A7" s="4">
        <v>3</v>
      </c>
      <c r="B7" s="35" t="s">
        <v>88</v>
      </c>
      <c r="C7" s="37" t="s">
        <v>13</v>
      </c>
      <c r="D7" s="37" t="s">
        <v>143</v>
      </c>
      <c r="E7" s="7">
        <v>2015</v>
      </c>
      <c r="F7" s="19" t="s">
        <v>149</v>
      </c>
      <c r="G7" s="19" t="s">
        <v>33</v>
      </c>
      <c r="H7" s="29">
        <v>960.68796068796064</v>
      </c>
      <c r="I7" s="29">
        <v>924.5</v>
      </c>
      <c r="J7" s="29">
        <v>861.43</v>
      </c>
      <c r="K7" s="29">
        <v>919.26</v>
      </c>
      <c r="L7" s="29">
        <f>SUM(H7:K7)</f>
        <v>3665.8779606879607</v>
      </c>
      <c r="M7" s="8" cm="1">
        <f t="array" ref="M7">SUMPRODUCT(LARGE(H7:K7,{1;2;3}))</f>
        <v>2804.4479606879604</v>
      </c>
    </row>
    <row r="8" spans="1:13" x14ac:dyDescent="0.3">
      <c r="A8" s="38">
        <v>4</v>
      </c>
      <c r="B8" s="35" t="s">
        <v>148</v>
      </c>
      <c r="C8" s="37" t="s">
        <v>13</v>
      </c>
      <c r="D8" s="37" t="s">
        <v>12</v>
      </c>
      <c r="E8" s="39">
        <v>2015</v>
      </c>
      <c r="F8" s="19" t="s">
        <v>14</v>
      </c>
      <c r="G8" s="19" t="s">
        <v>15</v>
      </c>
      <c r="H8" s="29">
        <v>777.33598409542753</v>
      </c>
      <c r="I8" s="29">
        <v>823.62</v>
      </c>
      <c r="J8" s="57">
        <v>919.20731707317077</v>
      </c>
      <c r="K8" s="29">
        <v>920.32</v>
      </c>
      <c r="L8" s="29">
        <f>SUM(H8:K8)</f>
        <v>3440.4833011685982</v>
      </c>
      <c r="M8" s="8" cm="1">
        <f t="array" ref="M8">SUMPRODUCT(LARGE(H8:K8,{1;2;3}))</f>
        <v>2663.1473170731706</v>
      </c>
    </row>
    <row r="9" spans="1:13" x14ac:dyDescent="0.3">
      <c r="A9" s="24">
        <v>5</v>
      </c>
      <c r="B9" s="44" t="s">
        <v>147</v>
      </c>
      <c r="C9" s="43" t="s">
        <v>16</v>
      </c>
      <c r="D9" s="43" t="s">
        <v>12</v>
      </c>
      <c r="E9" s="23">
        <v>2014</v>
      </c>
      <c r="F9" s="56" t="s">
        <v>14</v>
      </c>
      <c r="G9" s="56" t="s">
        <v>15</v>
      </c>
      <c r="H9" s="30">
        <v>842.67241379310337</v>
      </c>
      <c r="I9" s="30">
        <v>805.56</v>
      </c>
      <c r="J9" s="30">
        <v>820.41</v>
      </c>
      <c r="K9" s="30">
        <v>701.58</v>
      </c>
      <c r="L9" s="30">
        <f>SUM(H9:K9)</f>
        <v>3170.222413793103</v>
      </c>
      <c r="M9" s="45" cm="1">
        <f t="array" ref="M9">SUMPRODUCT(LARGE(H9:K9,{1;2;3}))</f>
        <v>2468.6424137931035</v>
      </c>
    </row>
    <row r="10" spans="1:13" x14ac:dyDescent="0.3">
      <c r="A10" s="4">
        <v>6</v>
      </c>
      <c r="B10" s="4" t="s">
        <v>111</v>
      </c>
      <c r="C10" s="7" t="s">
        <v>144</v>
      </c>
      <c r="D10" s="7" t="s">
        <v>17</v>
      </c>
      <c r="E10" s="7">
        <v>2015</v>
      </c>
      <c r="F10" s="19" t="s">
        <v>145</v>
      </c>
      <c r="G10" s="19" t="s">
        <v>22</v>
      </c>
      <c r="H10" s="29">
        <v>917.84037558685452</v>
      </c>
      <c r="I10" s="29">
        <v>0</v>
      </c>
      <c r="J10" s="29">
        <v>0</v>
      </c>
      <c r="K10" s="29">
        <v>851.5</v>
      </c>
      <c r="L10" s="29">
        <f>SUM(H10:K10)</f>
        <v>1769.3403755868544</v>
      </c>
      <c r="M10" s="8" cm="1">
        <f t="array" ref="M10">SUMPRODUCT(LARGE(H10:K10,{1;2;3}))</f>
        <v>1769.3403755868544</v>
      </c>
    </row>
    <row r="11" spans="1:13" x14ac:dyDescent="0.3">
      <c r="A11" s="4">
        <v>7</v>
      </c>
      <c r="B11" s="4">
        <v>115</v>
      </c>
      <c r="C11" s="52" t="s">
        <v>276</v>
      </c>
      <c r="D11" s="52" t="s">
        <v>277</v>
      </c>
      <c r="E11" s="52">
        <v>2015</v>
      </c>
      <c r="F11" s="7"/>
      <c r="G11" s="53" t="s">
        <v>33</v>
      </c>
      <c r="H11" s="54">
        <v>0</v>
      </c>
      <c r="I11" s="29">
        <v>0</v>
      </c>
      <c r="J11" s="54">
        <v>0</v>
      </c>
      <c r="K11" s="54">
        <v>852.41</v>
      </c>
      <c r="L11" s="29">
        <f>SUM(H11:K11)</f>
        <v>852.41</v>
      </c>
      <c r="M11" s="55" cm="1">
        <f t="array" ref="M11">SUMPRODUCT(LARGE(H11:K11,{1;2;3}))</f>
        <v>852.41</v>
      </c>
    </row>
  </sheetData>
  <autoFilter ref="A4:M10" xr:uid="{00000000-0001-0000-0000-000000000000}">
    <sortState xmlns:xlrd2="http://schemas.microsoft.com/office/spreadsheetml/2017/richdata2" ref="A5:M11">
      <sortCondition descending="1" ref="M4:M10"/>
    </sortState>
  </autoFilter>
  <mergeCells count="1">
    <mergeCell ref="B1:J1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"/>
  <sheetViews>
    <sheetView zoomScale="76" zoomScaleNormal="76" workbookViewId="0">
      <selection activeCell="A15" sqref="A15"/>
    </sheetView>
  </sheetViews>
  <sheetFormatPr defaultRowHeight="14.4" x14ac:dyDescent="0.3"/>
  <cols>
    <col min="1" max="1" width="5.88671875" style="15" customWidth="1"/>
    <col min="2" max="2" width="4.5546875" style="15" customWidth="1"/>
    <col min="3" max="3" width="12.109375" customWidth="1"/>
    <col min="4" max="4" width="11.33203125" customWidth="1"/>
    <col min="5" max="5" width="5.5546875" style="15" customWidth="1"/>
    <col min="6" max="6" width="13.5546875" style="11" customWidth="1"/>
    <col min="10" max="10" width="9.109375" style="25"/>
    <col min="11" max="11" width="8.88671875" style="25"/>
  </cols>
  <sheetData>
    <row r="1" spans="1:13" ht="20.399999999999999" x14ac:dyDescent="0.3">
      <c r="A1" s="1"/>
      <c r="B1" s="46" t="s">
        <v>140</v>
      </c>
      <c r="C1" s="46"/>
      <c r="D1" s="46"/>
      <c r="E1" s="46"/>
      <c r="F1" s="46"/>
      <c r="G1" s="46"/>
      <c r="H1" s="47"/>
      <c r="I1" s="47"/>
      <c r="J1" s="47"/>
      <c r="K1" s="47"/>
      <c r="L1" s="47"/>
    </row>
    <row r="3" spans="1:13" ht="15.6" x14ac:dyDescent="0.3">
      <c r="A3" s="48" t="s">
        <v>23</v>
      </c>
      <c r="B3" s="48"/>
      <c r="C3" s="48"/>
      <c r="D3" s="48"/>
      <c r="E3" s="48"/>
      <c r="F3" s="48"/>
      <c r="G3" s="48"/>
      <c r="H3" s="48"/>
    </row>
    <row r="4" spans="1:13" x14ac:dyDescent="0.3">
      <c r="A4" s="21" t="s">
        <v>0</v>
      </c>
      <c r="B4" s="16" t="s">
        <v>1</v>
      </c>
      <c r="C4" s="10" t="s">
        <v>3</v>
      </c>
      <c r="D4" s="10" t="s">
        <v>2</v>
      </c>
      <c r="E4" s="16" t="s">
        <v>146</v>
      </c>
      <c r="F4" s="12" t="s">
        <v>4</v>
      </c>
      <c r="G4" s="3" t="s">
        <v>5</v>
      </c>
      <c r="H4" s="3" t="s">
        <v>6</v>
      </c>
      <c r="I4" s="3" t="s">
        <v>7</v>
      </c>
      <c r="J4" s="26" t="s">
        <v>8</v>
      </c>
      <c r="K4" s="26" t="s">
        <v>9</v>
      </c>
      <c r="L4" s="3" t="s">
        <v>10</v>
      </c>
      <c r="M4" s="3" t="s">
        <v>11</v>
      </c>
    </row>
    <row r="5" spans="1:13" x14ac:dyDescent="0.3">
      <c r="A5" s="4">
        <v>1</v>
      </c>
      <c r="B5" s="4" t="s">
        <v>124</v>
      </c>
      <c r="C5" s="5" t="s">
        <v>27</v>
      </c>
      <c r="D5" s="5" t="s">
        <v>26</v>
      </c>
      <c r="E5" s="4" t="s">
        <v>159</v>
      </c>
      <c r="F5" s="13" t="s">
        <v>18</v>
      </c>
      <c r="G5" s="19" t="s">
        <v>28</v>
      </c>
      <c r="H5" s="29">
        <v>1000</v>
      </c>
      <c r="I5" s="29">
        <v>1000</v>
      </c>
      <c r="J5" s="29">
        <v>1000</v>
      </c>
      <c r="K5" s="29">
        <v>1000</v>
      </c>
      <c r="L5" s="8">
        <f>SUM(H5:K5)</f>
        <v>4000</v>
      </c>
      <c r="M5" s="8" cm="1">
        <f t="array" ref="M5">SUMPRODUCT(LARGE(H5:K5,{1;2;3}))</f>
        <v>3000</v>
      </c>
    </row>
    <row r="6" spans="1:13" ht="28.8" x14ac:dyDescent="0.3">
      <c r="A6" s="4">
        <v>2</v>
      </c>
      <c r="B6" s="4">
        <v>74</v>
      </c>
      <c r="C6" s="5" t="s">
        <v>32</v>
      </c>
      <c r="D6" s="5" t="s">
        <v>245</v>
      </c>
      <c r="E6" s="4"/>
      <c r="F6" s="14" t="s">
        <v>149</v>
      </c>
      <c r="G6" s="6" t="s">
        <v>33</v>
      </c>
      <c r="H6" s="29">
        <v>0</v>
      </c>
      <c r="I6" s="29">
        <v>848.61</v>
      </c>
      <c r="J6" s="29">
        <v>932.79</v>
      </c>
      <c r="K6" s="29">
        <v>975.54</v>
      </c>
      <c r="L6" s="8">
        <f>SUM(H6:K6)</f>
        <v>2756.94</v>
      </c>
      <c r="M6" s="8" cm="1">
        <f t="array" ref="M6">SUMPRODUCT(LARGE(H6:K6,{1;2;3}))</f>
        <v>2756.94</v>
      </c>
    </row>
    <row r="7" spans="1:13" ht="28.8" x14ac:dyDescent="0.3">
      <c r="A7" s="4">
        <v>3</v>
      </c>
      <c r="B7" s="4">
        <v>71</v>
      </c>
      <c r="C7" s="7" t="s">
        <v>215</v>
      </c>
      <c r="D7" s="7" t="s">
        <v>216</v>
      </c>
      <c r="E7" s="4"/>
      <c r="F7" s="14" t="s">
        <v>149</v>
      </c>
      <c r="G7" s="7" t="s">
        <v>33</v>
      </c>
      <c r="H7" s="29">
        <v>0</v>
      </c>
      <c r="I7" s="29">
        <v>811.43</v>
      </c>
      <c r="J7" s="29">
        <v>859.29</v>
      </c>
      <c r="K7" s="29">
        <v>916.22</v>
      </c>
      <c r="L7" s="8">
        <f>SUM(H7:K7)</f>
        <v>2586.9399999999996</v>
      </c>
      <c r="M7" s="8" cm="1">
        <f t="array" ref="M7">SUMPRODUCT(LARGE(H7:K7,{1;2;3}))</f>
        <v>2586.94</v>
      </c>
    </row>
    <row r="8" spans="1:13" ht="28.8" x14ac:dyDescent="0.3">
      <c r="A8" s="4">
        <v>4</v>
      </c>
      <c r="B8" s="4" t="s">
        <v>91</v>
      </c>
      <c r="C8" s="7" t="s">
        <v>150</v>
      </c>
      <c r="D8" s="7" t="s">
        <v>36</v>
      </c>
      <c r="E8" s="4" t="s">
        <v>160</v>
      </c>
      <c r="F8" s="14" t="s">
        <v>149</v>
      </c>
      <c r="G8" s="56" t="s">
        <v>33</v>
      </c>
      <c r="H8" s="29">
        <v>849.35897435897436</v>
      </c>
      <c r="I8" s="29">
        <v>828.79</v>
      </c>
      <c r="J8" s="29">
        <v>772.34</v>
      </c>
      <c r="K8" s="29">
        <v>893.28</v>
      </c>
      <c r="L8" s="8">
        <f>SUM(H8:K8)</f>
        <v>3343.7689743589744</v>
      </c>
      <c r="M8" s="8" cm="1">
        <f t="array" ref="M8">SUMPRODUCT(LARGE(H8:K8,{1;2;3}))</f>
        <v>2571.4289743589743</v>
      </c>
    </row>
    <row r="9" spans="1:13" x14ac:dyDescent="0.3">
      <c r="A9" s="4">
        <v>5</v>
      </c>
      <c r="B9" s="4">
        <v>70</v>
      </c>
      <c r="C9" s="7" t="s">
        <v>246</v>
      </c>
      <c r="D9" s="7" t="s">
        <v>217</v>
      </c>
      <c r="E9" s="4"/>
      <c r="F9" s="14" t="s">
        <v>31</v>
      </c>
      <c r="G9" s="7" t="s">
        <v>40</v>
      </c>
      <c r="H9" s="29">
        <v>0</v>
      </c>
      <c r="I9" s="29">
        <v>696.08</v>
      </c>
      <c r="J9" s="29">
        <v>670.57</v>
      </c>
      <c r="K9" s="29">
        <v>0</v>
      </c>
      <c r="L9" s="8">
        <f>SUM(H9:K9)</f>
        <v>1366.65</v>
      </c>
      <c r="M9" s="8" cm="1">
        <f t="array" ref="M9">SUMPRODUCT(LARGE(H9:K9,{1;2;3}))</f>
        <v>1366.65</v>
      </c>
    </row>
    <row r="10" spans="1:13" x14ac:dyDescent="0.3">
      <c r="A10" s="24">
        <v>6</v>
      </c>
      <c r="B10" s="24" t="s">
        <v>154</v>
      </c>
      <c r="C10" s="23" t="s">
        <v>155</v>
      </c>
      <c r="D10" s="23" t="s">
        <v>156</v>
      </c>
      <c r="E10" s="24" t="s">
        <v>159</v>
      </c>
      <c r="F10" s="28" t="s">
        <v>31</v>
      </c>
      <c r="G10" s="23" t="s">
        <v>40</v>
      </c>
      <c r="H10" s="30">
        <v>708.55614973262027</v>
      </c>
      <c r="I10" s="30">
        <v>574.12</v>
      </c>
      <c r="J10" s="30">
        <v>0</v>
      </c>
      <c r="K10" s="30">
        <v>0</v>
      </c>
      <c r="L10" s="8">
        <f>SUM(H10:K10)</f>
        <v>1282.6761497326202</v>
      </c>
      <c r="M10" s="8" cm="1">
        <f t="array" ref="M10">SUMPRODUCT(LARGE(H10:K10,{1;2;3}))</f>
        <v>1282.6761497326202</v>
      </c>
    </row>
    <row r="11" spans="1:13" ht="28.8" x14ac:dyDescent="0.3">
      <c r="A11" s="4">
        <v>7</v>
      </c>
      <c r="B11" s="4">
        <v>116</v>
      </c>
      <c r="C11" s="52" t="s">
        <v>278</v>
      </c>
      <c r="D11" s="52" t="s">
        <v>279</v>
      </c>
      <c r="E11" s="4">
        <v>2015</v>
      </c>
      <c r="F11" s="14" t="s">
        <v>149</v>
      </c>
      <c r="G11" s="52" t="s">
        <v>33</v>
      </c>
      <c r="H11" s="29">
        <v>0</v>
      </c>
      <c r="I11" s="29">
        <v>0</v>
      </c>
      <c r="J11" s="29">
        <v>0</v>
      </c>
      <c r="K11" s="29">
        <v>931.32</v>
      </c>
      <c r="L11" s="8">
        <f>SUM(H11:K11)</f>
        <v>931.32</v>
      </c>
      <c r="M11" s="55" cm="1">
        <f t="array" ref="M11">SUMPRODUCT(LARGE(H11:K11,{1;2;3}))</f>
        <v>931.32</v>
      </c>
    </row>
    <row r="12" spans="1:13" x14ac:dyDescent="0.3">
      <c r="A12" s="4">
        <v>8</v>
      </c>
      <c r="B12" s="4" t="s">
        <v>151</v>
      </c>
      <c r="C12" s="7" t="s">
        <v>152</v>
      </c>
      <c r="D12" s="7" t="s">
        <v>153</v>
      </c>
      <c r="E12" s="4" t="s">
        <v>161</v>
      </c>
      <c r="F12" s="14" t="s">
        <v>31</v>
      </c>
      <c r="G12" s="7" t="s">
        <v>40</v>
      </c>
      <c r="H12" s="29">
        <v>791.04477611940297</v>
      </c>
      <c r="I12" s="29">
        <v>0</v>
      </c>
      <c r="J12" s="29">
        <v>0</v>
      </c>
      <c r="K12" s="29">
        <v>0</v>
      </c>
      <c r="L12" s="8">
        <f>SUM(H12:K12)</f>
        <v>791.04477611940297</v>
      </c>
      <c r="M12" s="8" cm="1">
        <f t="array" ref="M12">SUMPRODUCT(LARGE(H12:K12,{1;2;3}))</f>
        <v>791.04477611940297</v>
      </c>
    </row>
    <row r="13" spans="1:13" x14ac:dyDescent="0.3">
      <c r="A13" s="4">
        <v>9</v>
      </c>
      <c r="B13" s="4" t="s">
        <v>43</v>
      </c>
      <c r="C13" s="7" t="s">
        <v>157</v>
      </c>
      <c r="D13" s="7" t="s">
        <v>158</v>
      </c>
      <c r="E13" s="4" t="s">
        <v>161</v>
      </c>
      <c r="F13" s="14" t="s">
        <v>31</v>
      </c>
      <c r="G13" s="7" t="s">
        <v>40</v>
      </c>
      <c r="H13" s="29">
        <v>620.60889929742393</v>
      </c>
      <c r="I13" s="29">
        <v>0</v>
      </c>
      <c r="J13" s="29">
        <v>0</v>
      </c>
      <c r="K13" s="29">
        <v>0</v>
      </c>
      <c r="L13" s="8">
        <f>SUM(H13:K13)</f>
        <v>620.60889929742393</v>
      </c>
      <c r="M13" s="8" cm="1">
        <f t="array" ref="M13">SUMPRODUCT(LARGE(H13:K13,{1;2;3}))</f>
        <v>620.60889929742393</v>
      </c>
    </row>
    <row r="14" spans="1:13" x14ac:dyDescent="0.3">
      <c r="H14" s="31"/>
      <c r="I14" s="31"/>
      <c r="J14" s="31"/>
      <c r="K14" s="31"/>
    </row>
    <row r="15" spans="1:13" x14ac:dyDescent="0.3">
      <c r="H15" s="31"/>
      <c r="I15" s="31"/>
      <c r="J15" s="31"/>
      <c r="K15" s="31"/>
    </row>
  </sheetData>
  <autoFilter ref="A4:M12" xr:uid="{00000000-0001-0000-0100-000000000000}">
    <sortState xmlns:xlrd2="http://schemas.microsoft.com/office/spreadsheetml/2017/richdata2" ref="A5:M13">
      <sortCondition descending="1" ref="M4:M12"/>
    </sortState>
  </autoFilter>
  <mergeCells count="2">
    <mergeCell ref="B1:L1"/>
    <mergeCell ref="A3:H3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"/>
  <sheetViews>
    <sheetView topLeftCell="A3" workbookViewId="0">
      <selection activeCell="K9" sqref="K9"/>
    </sheetView>
  </sheetViews>
  <sheetFormatPr defaultRowHeight="14.4" x14ac:dyDescent="0.3"/>
  <cols>
    <col min="1" max="1" width="6.33203125" style="15" customWidth="1"/>
    <col min="2" max="2" width="4.109375" customWidth="1"/>
    <col min="5" max="5" width="8.88671875" style="15"/>
    <col min="6" max="6" width="16.109375" style="11" customWidth="1"/>
  </cols>
  <sheetData>
    <row r="1" spans="1:13" s="18" customFormat="1" ht="20.399999999999999" x14ac:dyDescent="0.3">
      <c r="A1" s="1"/>
      <c r="B1" s="46" t="s">
        <v>140</v>
      </c>
      <c r="C1" s="46"/>
      <c r="D1" s="46"/>
      <c r="E1" s="46"/>
      <c r="F1" s="46"/>
      <c r="G1" s="46"/>
      <c r="H1" s="47"/>
      <c r="I1" s="47"/>
      <c r="J1" s="47"/>
      <c r="K1" s="47"/>
      <c r="L1" s="47"/>
    </row>
    <row r="3" spans="1:13" ht="15.6" x14ac:dyDescent="0.3">
      <c r="B3" s="49" t="s">
        <v>162</v>
      </c>
      <c r="C3" s="47"/>
      <c r="D3" s="47"/>
      <c r="E3" s="47"/>
      <c r="F3" s="47"/>
      <c r="G3" s="47"/>
      <c r="H3" s="47"/>
    </row>
    <row r="5" spans="1:13" x14ac:dyDescent="0.3">
      <c r="A5" s="21" t="s">
        <v>0</v>
      </c>
      <c r="B5" s="3" t="s">
        <v>1</v>
      </c>
      <c r="C5" s="3" t="s">
        <v>3</v>
      </c>
      <c r="D5" s="3" t="s">
        <v>2</v>
      </c>
      <c r="E5" s="21"/>
      <c r="F5" s="12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</row>
    <row r="6" spans="1:13" x14ac:dyDescent="0.3">
      <c r="A6" s="4">
        <v>1</v>
      </c>
      <c r="B6" s="5" t="s">
        <v>163</v>
      </c>
      <c r="C6" s="5" t="s">
        <v>21</v>
      </c>
      <c r="D6" s="5" t="s">
        <v>20</v>
      </c>
      <c r="E6" s="4">
        <v>2013</v>
      </c>
      <c r="F6" s="13"/>
      <c r="G6" s="6" t="s">
        <v>22</v>
      </c>
      <c r="H6" s="29">
        <v>1000</v>
      </c>
      <c r="I6" s="29">
        <v>1000</v>
      </c>
      <c r="J6" s="29">
        <v>1000</v>
      </c>
      <c r="K6" s="29">
        <v>1000</v>
      </c>
      <c r="L6" s="8">
        <f>SUM(H6:K6)</f>
        <v>4000</v>
      </c>
      <c r="M6" s="8" cm="1">
        <f t="array" ref="M6">SUMPRODUCT(LARGE(H6:K6,{1;2;3}))</f>
        <v>3000</v>
      </c>
    </row>
    <row r="7" spans="1:13" ht="28.8" x14ac:dyDescent="0.3">
      <c r="A7" s="4">
        <v>2</v>
      </c>
      <c r="B7" s="7">
        <v>97</v>
      </c>
      <c r="C7" s="7" t="s">
        <v>60</v>
      </c>
      <c r="D7" s="7" t="s">
        <v>247</v>
      </c>
      <c r="E7" s="4">
        <v>2013</v>
      </c>
      <c r="F7" s="14" t="s">
        <v>248</v>
      </c>
      <c r="G7" s="7" t="s">
        <v>33</v>
      </c>
      <c r="H7" s="29">
        <v>0</v>
      </c>
      <c r="I7" s="29">
        <v>0</v>
      </c>
      <c r="J7" s="29">
        <v>941.18</v>
      </c>
      <c r="K7" s="29">
        <v>921.32</v>
      </c>
      <c r="L7" s="8">
        <f>SUM(H7:K7)</f>
        <v>1862.5</v>
      </c>
      <c r="M7" s="8" cm="1">
        <f t="array" ref="M7">SUMPRODUCT(LARGE(H7:K7,{1;2;3}))</f>
        <v>1862.5</v>
      </c>
    </row>
  </sheetData>
  <autoFilter ref="A5:M6" xr:uid="{00000000-0009-0000-0000-000002000000}">
    <sortState xmlns:xlrd2="http://schemas.microsoft.com/office/spreadsheetml/2017/richdata2" ref="A6:M6">
      <sortCondition descending="1" ref="M5:M6"/>
    </sortState>
  </autoFilter>
  <mergeCells count="2">
    <mergeCell ref="B1:L1"/>
    <mergeCell ref="B3:H3"/>
  </mergeCells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9"/>
  <sheetViews>
    <sheetView zoomScale="78" zoomScaleNormal="78" workbookViewId="0">
      <selection activeCell="O21" sqref="O21"/>
    </sheetView>
  </sheetViews>
  <sheetFormatPr defaultRowHeight="14.4" x14ac:dyDescent="0.3"/>
  <cols>
    <col min="1" max="1" width="5.6640625" style="15" customWidth="1"/>
    <col min="2" max="2" width="4.109375" customWidth="1"/>
    <col min="3" max="3" width="12" customWidth="1"/>
    <col min="4" max="4" width="12.44140625" customWidth="1"/>
    <col min="5" max="5" width="5.6640625" customWidth="1"/>
    <col min="6" max="6" width="14.33203125" style="11" customWidth="1"/>
    <col min="11" max="11" width="8.88671875" style="31"/>
  </cols>
  <sheetData>
    <row r="1" spans="1:13" s="18" customFormat="1" ht="20.399999999999999" x14ac:dyDescent="0.3">
      <c r="A1" s="1"/>
      <c r="B1" s="46" t="s">
        <v>140</v>
      </c>
      <c r="C1" s="46"/>
      <c r="D1" s="46"/>
      <c r="E1" s="46"/>
      <c r="F1" s="46"/>
      <c r="G1" s="46"/>
      <c r="H1" s="47"/>
      <c r="I1" s="47"/>
      <c r="J1" s="47"/>
      <c r="K1" s="47"/>
      <c r="L1" s="47"/>
    </row>
    <row r="3" spans="1:13" ht="15.6" x14ac:dyDescent="0.3">
      <c r="B3" s="49" t="s">
        <v>47</v>
      </c>
      <c r="C3" s="47"/>
      <c r="D3" s="47"/>
      <c r="E3" s="47"/>
      <c r="F3" s="47"/>
      <c r="G3" s="47"/>
      <c r="H3" s="47"/>
      <c r="I3" s="47"/>
      <c r="J3" s="47"/>
      <c r="K3" s="47"/>
      <c r="L3" s="47"/>
    </row>
    <row r="5" spans="1:13" x14ac:dyDescent="0.3">
      <c r="A5" s="21" t="s">
        <v>0</v>
      </c>
      <c r="B5" s="3" t="s">
        <v>1</v>
      </c>
      <c r="C5" s="3" t="s">
        <v>3</v>
      </c>
      <c r="D5" s="3" t="s">
        <v>2</v>
      </c>
      <c r="E5" s="3"/>
      <c r="F5" s="12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41" t="s">
        <v>9</v>
      </c>
      <c r="L5" s="3" t="s">
        <v>10</v>
      </c>
      <c r="M5" s="3" t="s">
        <v>11</v>
      </c>
    </row>
    <row r="6" spans="1:13" x14ac:dyDescent="0.3">
      <c r="A6" s="4">
        <v>1</v>
      </c>
      <c r="B6" s="7" t="s">
        <v>102</v>
      </c>
      <c r="C6" s="7" t="s">
        <v>48</v>
      </c>
      <c r="D6" s="7" t="s">
        <v>49</v>
      </c>
      <c r="E6" s="7">
        <v>2012</v>
      </c>
      <c r="F6" s="20"/>
      <c r="G6" s="19" t="s">
        <v>50</v>
      </c>
      <c r="H6" s="29">
        <v>1000</v>
      </c>
      <c r="I6" s="29">
        <v>1000</v>
      </c>
      <c r="J6" s="29">
        <v>1000</v>
      </c>
      <c r="K6" s="29">
        <v>0</v>
      </c>
      <c r="L6" s="8">
        <f>SUM(H6:K6)</f>
        <v>3000</v>
      </c>
      <c r="M6" s="8" cm="1">
        <f t="array" ref="M6">SUMPRODUCT(LARGE(H6:K6,{1;2;3}))</f>
        <v>3000</v>
      </c>
    </row>
    <row r="7" spans="1:13" x14ac:dyDescent="0.3">
      <c r="A7" s="4">
        <v>2</v>
      </c>
      <c r="B7" s="7" t="s">
        <v>58</v>
      </c>
      <c r="C7" s="7" t="s">
        <v>25</v>
      </c>
      <c r="D7" s="7" t="s">
        <v>24</v>
      </c>
      <c r="E7" s="7">
        <v>2012</v>
      </c>
      <c r="F7" s="20" t="s">
        <v>14</v>
      </c>
      <c r="G7" s="19" t="s">
        <v>15</v>
      </c>
      <c r="H7" s="29">
        <v>867.28754365541329</v>
      </c>
      <c r="I7" s="29">
        <v>951.09</v>
      </c>
      <c r="J7" s="29">
        <v>962.22</v>
      </c>
      <c r="K7" s="29">
        <v>1000</v>
      </c>
      <c r="L7" s="8">
        <f>SUM(H7:K7)</f>
        <v>3780.5975436554136</v>
      </c>
      <c r="M7" s="8" cm="1">
        <f t="array" ref="M7">SUMPRODUCT(LARGE(H7:K7,{1;2;3}))</f>
        <v>2913.31</v>
      </c>
    </row>
    <row r="8" spans="1:13" x14ac:dyDescent="0.3">
      <c r="A8" s="4">
        <v>3</v>
      </c>
      <c r="B8" s="7">
        <v>67</v>
      </c>
      <c r="C8" s="7" t="s">
        <v>120</v>
      </c>
      <c r="D8" s="7" t="s">
        <v>218</v>
      </c>
      <c r="E8" s="7"/>
      <c r="F8" s="20" t="s">
        <v>14</v>
      </c>
      <c r="G8" s="19" t="s">
        <v>15</v>
      </c>
      <c r="H8" s="29">
        <v>0</v>
      </c>
      <c r="I8" s="29">
        <v>849.51</v>
      </c>
      <c r="J8" s="29">
        <v>950.25</v>
      </c>
      <c r="K8" s="29">
        <v>947.19</v>
      </c>
      <c r="L8" s="8">
        <f>SUM(H8:K8)</f>
        <v>2746.95</v>
      </c>
      <c r="M8" s="8" cm="1">
        <f t="array" ref="M8">SUMPRODUCT(LARGE(H8:K8,{1;2;3}))</f>
        <v>2746.95</v>
      </c>
    </row>
    <row r="9" spans="1:13" x14ac:dyDescent="0.3">
      <c r="A9" s="4">
        <v>4</v>
      </c>
      <c r="B9" s="7" t="s">
        <v>54</v>
      </c>
      <c r="C9" s="7" t="s">
        <v>55</v>
      </c>
      <c r="D9" s="7" t="s">
        <v>56</v>
      </c>
      <c r="E9" s="7">
        <v>2012</v>
      </c>
      <c r="F9" s="14" t="s">
        <v>14</v>
      </c>
      <c r="G9" s="19" t="s">
        <v>15</v>
      </c>
      <c r="H9" s="29">
        <v>816.88596491228077</v>
      </c>
      <c r="I9" s="29">
        <v>821.6</v>
      </c>
      <c r="J9" s="29">
        <v>950.25</v>
      </c>
      <c r="K9" s="29">
        <v>939.96</v>
      </c>
      <c r="L9" s="8">
        <f>SUM(H9:K9)</f>
        <v>3528.6959649122809</v>
      </c>
      <c r="M9" s="8" cm="1">
        <f t="array" ref="M9">SUMPRODUCT(LARGE(H9:K9,{1;2;3}))</f>
        <v>2711.81</v>
      </c>
    </row>
    <row r="10" spans="1:13" x14ac:dyDescent="0.3">
      <c r="A10" s="4">
        <v>5</v>
      </c>
      <c r="B10" s="7" t="s">
        <v>131</v>
      </c>
      <c r="C10" s="7" t="s">
        <v>30</v>
      </c>
      <c r="D10" s="7" t="s">
        <v>29</v>
      </c>
      <c r="E10" s="7">
        <v>2013</v>
      </c>
      <c r="F10" s="14" t="s">
        <v>31</v>
      </c>
      <c r="G10" s="19" t="s">
        <v>40</v>
      </c>
      <c r="H10" s="29">
        <v>817.78265642151484</v>
      </c>
      <c r="I10" s="29">
        <v>777.78</v>
      </c>
      <c r="J10" s="29">
        <v>778</v>
      </c>
      <c r="K10" s="29">
        <v>862.73</v>
      </c>
      <c r="L10" s="8">
        <f>SUM(H10:K10)</f>
        <v>3236.2926564215149</v>
      </c>
      <c r="M10" s="8" cm="1">
        <f t="array" ref="M10">SUMPRODUCT(LARGE(H10:K10,{1;2;3}))</f>
        <v>2458.5126564215147</v>
      </c>
    </row>
    <row r="11" spans="1:13" ht="28.8" x14ac:dyDescent="0.3">
      <c r="A11" s="4">
        <v>6</v>
      </c>
      <c r="B11" s="7" t="s">
        <v>118</v>
      </c>
      <c r="C11" s="7" t="s">
        <v>164</v>
      </c>
      <c r="D11" s="7" t="s">
        <v>165</v>
      </c>
      <c r="E11" s="7">
        <v>2013</v>
      </c>
      <c r="F11" s="20" t="s">
        <v>251</v>
      </c>
      <c r="G11" s="19" t="s">
        <v>94</v>
      </c>
      <c r="H11" s="29">
        <v>712.91866028708125</v>
      </c>
      <c r="I11" s="29">
        <v>0</v>
      </c>
      <c r="J11" s="29">
        <v>821.51</v>
      </c>
      <c r="K11" s="29">
        <v>783.44</v>
      </c>
      <c r="L11" s="8">
        <f>SUM(H11:K11)</f>
        <v>2317.8686602870812</v>
      </c>
      <c r="M11" s="8" cm="1">
        <f t="array" ref="M11">SUMPRODUCT(LARGE(H11:K11,{1;2;3}))</f>
        <v>2317.8686602870812</v>
      </c>
    </row>
    <row r="12" spans="1:13" ht="28.8" x14ac:dyDescent="0.3">
      <c r="A12" s="4">
        <v>7</v>
      </c>
      <c r="B12" s="7">
        <v>94</v>
      </c>
      <c r="C12" s="7" t="s">
        <v>249</v>
      </c>
      <c r="D12" s="7" t="s">
        <v>250</v>
      </c>
      <c r="E12" s="7">
        <v>2013</v>
      </c>
      <c r="F12" s="14" t="s">
        <v>251</v>
      </c>
      <c r="G12" s="7" t="s">
        <v>94</v>
      </c>
      <c r="H12" s="29">
        <v>0</v>
      </c>
      <c r="I12" s="29">
        <v>0</v>
      </c>
      <c r="J12" s="7">
        <v>880.18</v>
      </c>
      <c r="K12" s="29">
        <v>913.04</v>
      </c>
      <c r="L12" s="8">
        <f>SUM(H12:K12)</f>
        <v>1793.2199999999998</v>
      </c>
      <c r="M12" s="8" cm="1">
        <f t="array" ref="M12">SUMPRODUCT(LARGE(H12:K12,{1;2;3}))</f>
        <v>1793.2199999999998</v>
      </c>
    </row>
    <row r="13" spans="1:13" ht="28.8" x14ac:dyDescent="0.3">
      <c r="A13" s="4">
        <v>8</v>
      </c>
      <c r="B13" s="7">
        <v>87</v>
      </c>
      <c r="C13" s="7" t="s">
        <v>256</v>
      </c>
      <c r="D13" s="7" t="s">
        <v>257</v>
      </c>
      <c r="E13" s="7">
        <v>2013</v>
      </c>
      <c r="F13" s="14" t="s">
        <v>251</v>
      </c>
      <c r="G13" s="7" t="s">
        <v>94</v>
      </c>
      <c r="H13" s="29">
        <v>0</v>
      </c>
      <c r="I13" s="29">
        <v>0</v>
      </c>
      <c r="J13" s="29">
        <v>811.04</v>
      </c>
      <c r="K13" s="29">
        <v>849.11</v>
      </c>
      <c r="L13" s="8">
        <f>SUM(H13:K13)</f>
        <v>1660.15</v>
      </c>
      <c r="M13" s="8" cm="1">
        <f t="array" ref="M13">SUMPRODUCT(LARGE(H13:K13,{1;2;3}))</f>
        <v>1660.15</v>
      </c>
    </row>
    <row r="14" spans="1:13" ht="28.8" x14ac:dyDescent="0.3">
      <c r="A14" s="4">
        <v>9</v>
      </c>
      <c r="B14" s="7">
        <v>89</v>
      </c>
      <c r="C14" s="7" t="s">
        <v>252</v>
      </c>
      <c r="D14" s="7" t="s">
        <v>253</v>
      </c>
      <c r="E14" s="7">
        <v>2013</v>
      </c>
      <c r="F14" s="14" t="s">
        <v>251</v>
      </c>
      <c r="G14" s="7" t="s">
        <v>94</v>
      </c>
      <c r="H14" s="29">
        <v>0</v>
      </c>
      <c r="I14" s="29">
        <v>0</v>
      </c>
      <c r="J14" s="29">
        <v>819.74</v>
      </c>
      <c r="K14" s="29">
        <v>839.18</v>
      </c>
      <c r="L14" s="8">
        <f>SUM(H14:K14)</f>
        <v>1658.92</v>
      </c>
      <c r="M14" s="8" cm="1">
        <f t="array" ref="M14">SUMPRODUCT(LARGE(H14:K14,{1;2;3}))</f>
        <v>1658.92</v>
      </c>
    </row>
    <row r="15" spans="1:13" ht="28.8" x14ac:dyDescent="0.3">
      <c r="A15" s="4">
        <v>10</v>
      </c>
      <c r="B15" s="52">
        <v>88</v>
      </c>
      <c r="C15" s="52" t="s">
        <v>254</v>
      </c>
      <c r="D15" s="52" t="s">
        <v>255</v>
      </c>
      <c r="E15" s="52">
        <v>2013</v>
      </c>
      <c r="F15" s="14" t="s">
        <v>251</v>
      </c>
      <c r="G15" s="52" t="s">
        <v>94</v>
      </c>
      <c r="H15" s="54">
        <v>0</v>
      </c>
      <c r="I15" s="54">
        <v>0</v>
      </c>
      <c r="J15" s="54">
        <v>0</v>
      </c>
      <c r="K15" s="54">
        <v>885.8</v>
      </c>
      <c r="L15" s="55">
        <f>SUM(H15:K15)</f>
        <v>885.8</v>
      </c>
      <c r="M15" s="55" cm="1">
        <f t="array" ref="M15">SUMPRODUCT(LARGE(H15:K15,{1;2;3}))</f>
        <v>885.8</v>
      </c>
    </row>
    <row r="16" spans="1:13" ht="28.8" x14ac:dyDescent="0.3">
      <c r="A16" s="4">
        <v>11</v>
      </c>
      <c r="B16" s="7">
        <v>88</v>
      </c>
      <c r="C16" s="7" t="s">
        <v>254</v>
      </c>
      <c r="D16" s="7" t="s">
        <v>255</v>
      </c>
      <c r="E16" s="7">
        <v>2013</v>
      </c>
      <c r="F16" s="14" t="s">
        <v>251</v>
      </c>
      <c r="G16" s="7" t="s">
        <v>94</v>
      </c>
      <c r="H16" s="29">
        <v>0</v>
      </c>
      <c r="I16" s="29">
        <v>0</v>
      </c>
      <c r="J16" s="29">
        <v>819.74</v>
      </c>
      <c r="K16" s="29">
        <v>0</v>
      </c>
      <c r="L16" s="8">
        <f>SUM(H16:K16)</f>
        <v>819.74</v>
      </c>
      <c r="M16" s="8" cm="1">
        <f t="array" ref="M16">SUMPRODUCT(LARGE(H16:K16,{1;2;3}))</f>
        <v>819.74</v>
      </c>
    </row>
    <row r="17" spans="1:13" ht="28.8" x14ac:dyDescent="0.3">
      <c r="A17" s="4">
        <v>12</v>
      </c>
      <c r="B17" s="52">
        <v>86</v>
      </c>
      <c r="C17" s="52" t="s">
        <v>280</v>
      </c>
      <c r="D17" s="52" t="s">
        <v>281</v>
      </c>
      <c r="E17" s="52">
        <v>2013</v>
      </c>
      <c r="F17" s="14" t="s">
        <v>251</v>
      </c>
      <c r="G17" s="52" t="s">
        <v>94</v>
      </c>
      <c r="H17" s="54">
        <v>0</v>
      </c>
      <c r="I17" s="54">
        <v>0</v>
      </c>
      <c r="J17" s="54">
        <v>0</v>
      </c>
      <c r="K17" s="54">
        <v>712.16</v>
      </c>
      <c r="L17" s="55">
        <f>SUM(H17:K17)</f>
        <v>712.16</v>
      </c>
      <c r="M17" s="55" cm="1">
        <f t="array" ref="M17">SUMPRODUCT(LARGE(H17:K17,{1;2;3}))</f>
        <v>712.16</v>
      </c>
    </row>
    <row r="18" spans="1:13" x14ac:dyDescent="0.3">
      <c r="A18" s="4">
        <v>13</v>
      </c>
      <c r="B18" s="7">
        <v>100</v>
      </c>
      <c r="C18" s="7" t="s">
        <v>258</v>
      </c>
      <c r="D18" s="7" t="s">
        <v>36</v>
      </c>
      <c r="E18" s="7">
        <v>2013</v>
      </c>
      <c r="F18" s="14" t="s">
        <v>14</v>
      </c>
      <c r="G18" s="7" t="s">
        <v>22</v>
      </c>
      <c r="H18" s="29">
        <v>0</v>
      </c>
      <c r="I18" s="29">
        <v>0</v>
      </c>
      <c r="J18" s="29">
        <v>689.53</v>
      </c>
      <c r="K18" s="29">
        <v>0</v>
      </c>
      <c r="L18" s="8">
        <f>SUM(H18:K18)</f>
        <v>689.53</v>
      </c>
      <c r="M18" s="8" cm="1">
        <f t="array" ref="M18">SUMPRODUCT(LARGE(H18:K18,{1;2;3}))</f>
        <v>689.53</v>
      </c>
    </row>
    <row r="19" spans="1:13" x14ac:dyDescent="0.3">
      <c r="A19" s="4">
        <v>14</v>
      </c>
      <c r="B19" s="7">
        <v>76</v>
      </c>
      <c r="C19" s="7" t="s">
        <v>34</v>
      </c>
      <c r="D19" s="7" t="s">
        <v>219</v>
      </c>
      <c r="E19" s="7"/>
      <c r="F19" s="14" t="s">
        <v>14</v>
      </c>
      <c r="G19" s="7" t="s">
        <v>22</v>
      </c>
      <c r="H19" s="29">
        <v>0</v>
      </c>
      <c r="I19" s="29">
        <v>586.26</v>
      </c>
      <c r="J19" s="29">
        <v>0</v>
      </c>
      <c r="K19" s="29">
        <v>0</v>
      </c>
      <c r="L19" s="8">
        <f>SUM(H19:K19)</f>
        <v>586.26</v>
      </c>
      <c r="M19" s="8" cm="1">
        <f t="array" ref="M19">SUMPRODUCT(LARGE(H19:K19,{1;2;3}))</f>
        <v>586.26</v>
      </c>
    </row>
  </sheetData>
  <autoFilter ref="A5:M12" xr:uid="{00000000-0001-0000-0300-000000000000}">
    <sortState xmlns:xlrd2="http://schemas.microsoft.com/office/spreadsheetml/2017/richdata2" ref="A6:M19">
      <sortCondition descending="1" ref="M5:M12"/>
    </sortState>
  </autoFilter>
  <mergeCells count="2">
    <mergeCell ref="B3:L3"/>
    <mergeCell ref="B1:L1"/>
  </mergeCells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"/>
  <sheetViews>
    <sheetView zoomScale="73" zoomScaleNormal="73" workbookViewId="0">
      <selection activeCell="D13" sqref="D13"/>
    </sheetView>
  </sheetViews>
  <sheetFormatPr defaultRowHeight="14.4" x14ac:dyDescent="0.3"/>
  <cols>
    <col min="1" max="1" width="6" style="15" customWidth="1"/>
    <col min="2" max="2" width="4.109375" customWidth="1"/>
    <col min="4" max="4" width="10.21875" customWidth="1"/>
    <col min="5" max="5" width="6.109375" customWidth="1"/>
    <col min="6" max="6" width="12" customWidth="1"/>
    <col min="8" max="9" width="8.88671875" style="31"/>
    <col min="12" max="12" width="8.88671875" style="31"/>
  </cols>
  <sheetData>
    <row r="1" spans="1:13" s="18" customFormat="1" ht="17.399999999999999" x14ac:dyDescent="0.3">
      <c r="A1" s="46" t="s">
        <v>140</v>
      </c>
      <c r="B1" s="50"/>
      <c r="C1" s="50"/>
      <c r="D1" s="50"/>
      <c r="E1" s="50"/>
      <c r="F1" s="50"/>
      <c r="G1" s="50"/>
      <c r="H1" s="50"/>
      <c r="I1" s="50"/>
      <c r="J1" s="47"/>
      <c r="K1" s="47"/>
      <c r="L1" s="47"/>
    </row>
    <row r="3" spans="1:13" ht="15.6" x14ac:dyDescent="0.3">
      <c r="B3" s="33" t="s">
        <v>166</v>
      </c>
      <c r="C3" s="33"/>
      <c r="D3" s="33"/>
      <c r="E3" s="33"/>
      <c r="F3" s="33"/>
      <c r="G3" s="33"/>
    </row>
    <row r="5" spans="1:13" x14ac:dyDescent="0.3">
      <c r="A5" s="21" t="s">
        <v>0</v>
      </c>
      <c r="B5" s="3" t="s">
        <v>1</v>
      </c>
      <c r="C5" s="3" t="s">
        <v>3</v>
      </c>
      <c r="D5" s="3" t="s">
        <v>2</v>
      </c>
      <c r="E5" s="3"/>
      <c r="F5" s="3" t="s">
        <v>4</v>
      </c>
      <c r="G5" s="3" t="s">
        <v>5</v>
      </c>
      <c r="H5" s="41" t="s">
        <v>6</v>
      </c>
      <c r="I5" s="41" t="s">
        <v>7</v>
      </c>
      <c r="J5" s="3" t="s">
        <v>8</v>
      </c>
      <c r="K5" s="3" t="s">
        <v>9</v>
      </c>
      <c r="L5" s="41" t="s">
        <v>10</v>
      </c>
      <c r="M5" s="3" t="s">
        <v>11</v>
      </c>
    </row>
    <row r="6" spans="1:13" x14ac:dyDescent="0.3">
      <c r="A6" s="4">
        <v>1</v>
      </c>
      <c r="B6" s="7" t="s">
        <v>41</v>
      </c>
      <c r="C6" s="7" t="s">
        <v>42</v>
      </c>
      <c r="D6" s="7" t="s">
        <v>12</v>
      </c>
      <c r="E6" s="7">
        <v>2011</v>
      </c>
      <c r="F6" s="7" t="s">
        <v>14</v>
      </c>
      <c r="G6" s="7" t="s">
        <v>15</v>
      </c>
      <c r="H6" s="29">
        <v>873.89380530973449</v>
      </c>
      <c r="I6" s="29">
        <v>1000</v>
      </c>
      <c r="J6" s="29">
        <v>1000</v>
      </c>
      <c r="K6" s="7">
        <v>1000</v>
      </c>
      <c r="L6" s="29">
        <f>SUM(H6:K6)</f>
        <v>3873.8938053097345</v>
      </c>
      <c r="M6" s="8" cm="1">
        <f t="array" ref="M6">SUMPRODUCT(LARGE(H6:K6,{1;2;3}))</f>
        <v>3000</v>
      </c>
    </row>
    <row r="7" spans="1:13" x14ac:dyDescent="0.3">
      <c r="A7" s="4">
        <v>2</v>
      </c>
      <c r="B7" s="7" t="s">
        <v>72</v>
      </c>
      <c r="C7" s="7" t="s">
        <v>38</v>
      </c>
      <c r="D7" s="7" t="s">
        <v>39</v>
      </c>
      <c r="E7" s="7">
        <v>2011</v>
      </c>
      <c r="F7" s="7" t="s">
        <v>31</v>
      </c>
      <c r="G7" s="7" t="s">
        <v>40</v>
      </c>
      <c r="H7" s="29">
        <v>1000</v>
      </c>
      <c r="I7" s="29">
        <v>910.98</v>
      </c>
      <c r="J7" s="7">
        <v>851.14</v>
      </c>
      <c r="K7" s="7">
        <v>928.99</v>
      </c>
      <c r="L7" s="29">
        <f>SUM(H7:K7)</f>
        <v>3691.1099999999997</v>
      </c>
      <c r="M7" s="8" cm="1">
        <f t="array" ref="M7">SUMPRODUCT(LARGE(H7:K7,{1;2;3}))</f>
        <v>2839.9700000000003</v>
      </c>
    </row>
    <row r="8" spans="1:13" x14ac:dyDescent="0.3">
      <c r="A8" s="4">
        <v>3</v>
      </c>
      <c r="B8" s="7" t="s">
        <v>167</v>
      </c>
      <c r="C8" s="7" t="s">
        <v>44</v>
      </c>
      <c r="D8" s="7" t="s">
        <v>45</v>
      </c>
      <c r="E8" s="7">
        <v>2011</v>
      </c>
      <c r="F8" s="7" t="s">
        <v>31</v>
      </c>
      <c r="G8" s="7" t="s">
        <v>40</v>
      </c>
      <c r="H8" s="29">
        <v>576.64233576642334</v>
      </c>
      <c r="I8" s="29">
        <v>751.94</v>
      </c>
      <c r="J8" s="7">
        <v>768.98</v>
      </c>
      <c r="K8" s="7">
        <v>844.53</v>
      </c>
      <c r="L8" s="29">
        <f>SUM(H8:K8)</f>
        <v>2942.0923357664233</v>
      </c>
      <c r="M8" s="8" cm="1">
        <f t="array" ref="M8">SUMPRODUCT(LARGE(H8:K8,{1;2;3}))</f>
        <v>2365.4499999999998</v>
      </c>
    </row>
    <row r="9" spans="1:13" x14ac:dyDescent="0.3">
      <c r="A9" s="4">
        <v>4</v>
      </c>
      <c r="B9" s="7">
        <v>108</v>
      </c>
      <c r="C9" s="52" t="s">
        <v>284</v>
      </c>
      <c r="D9" s="52" t="s">
        <v>285</v>
      </c>
      <c r="E9" s="52">
        <v>2011</v>
      </c>
      <c r="F9" s="52" t="s">
        <v>14</v>
      </c>
      <c r="G9" s="52" t="s">
        <v>15</v>
      </c>
      <c r="H9" s="29">
        <v>0</v>
      </c>
      <c r="I9" s="29">
        <v>0</v>
      </c>
      <c r="J9" s="29">
        <v>0</v>
      </c>
      <c r="K9" s="54">
        <v>750.27</v>
      </c>
      <c r="L9" s="29">
        <f>SUM(H9:K9)</f>
        <v>750.27</v>
      </c>
      <c r="M9" s="8" cm="1">
        <f t="array" ref="M9">SUMPRODUCT(LARGE(H9:K9,{1;2;3}))</f>
        <v>750.27</v>
      </c>
    </row>
    <row r="10" spans="1:13" ht="28.8" x14ac:dyDescent="0.3">
      <c r="A10" s="4">
        <v>5</v>
      </c>
      <c r="B10" s="7">
        <v>114</v>
      </c>
      <c r="C10" s="52" t="s">
        <v>282</v>
      </c>
      <c r="D10" s="52" t="s">
        <v>283</v>
      </c>
      <c r="E10" s="52">
        <v>2011</v>
      </c>
      <c r="F10" s="58" t="s">
        <v>248</v>
      </c>
      <c r="G10" s="52" t="s">
        <v>33</v>
      </c>
      <c r="H10" s="29">
        <v>0</v>
      </c>
      <c r="I10" s="29">
        <v>0</v>
      </c>
      <c r="J10" s="29">
        <v>0</v>
      </c>
      <c r="K10" s="54">
        <v>749.27</v>
      </c>
      <c r="L10" s="29">
        <f>SUM(H10:K10)</f>
        <v>749.27</v>
      </c>
      <c r="M10" s="8" cm="1">
        <f t="array" ref="M10">SUMPRODUCT(LARGE(H10:K10,{1;2;3}))</f>
        <v>749.27</v>
      </c>
    </row>
  </sheetData>
  <autoFilter ref="A5:M8" xr:uid="{00000000-0001-0000-0400-000000000000}">
    <sortState xmlns:xlrd2="http://schemas.microsoft.com/office/spreadsheetml/2017/richdata2" ref="A6:M10">
      <sortCondition descending="1" ref="M5:M8"/>
    </sortState>
  </autoFilter>
  <mergeCells count="1">
    <mergeCell ref="A1:L1"/>
  </mergeCells>
  <pageMargins left="0.7" right="0.7" top="0.75" bottom="0.75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"/>
  <sheetViews>
    <sheetView zoomScale="70" zoomScaleNormal="70" workbookViewId="0">
      <selection activeCell="A11" sqref="A11"/>
    </sheetView>
  </sheetViews>
  <sheetFormatPr defaultRowHeight="14.4" x14ac:dyDescent="0.3"/>
  <cols>
    <col min="1" max="1" width="5.6640625" style="15" customWidth="1"/>
    <col min="2" max="2" width="5" customWidth="1"/>
    <col min="3" max="3" width="11.5546875" customWidth="1"/>
    <col min="4" max="4" width="11" customWidth="1"/>
    <col min="5" max="5" width="6.44140625" customWidth="1"/>
    <col min="6" max="6" width="21.33203125" style="11" customWidth="1"/>
    <col min="12" max="12" width="8.88671875" style="31"/>
  </cols>
  <sheetData>
    <row r="1" spans="1:13" s="18" customFormat="1" ht="17.399999999999999" x14ac:dyDescent="0.3">
      <c r="A1" s="46" t="s">
        <v>140</v>
      </c>
      <c r="B1" s="50"/>
      <c r="C1" s="50"/>
      <c r="D1" s="50"/>
      <c r="E1" s="50"/>
      <c r="F1" s="50"/>
      <c r="G1" s="50"/>
      <c r="H1" s="50"/>
      <c r="I1" s="50"/>
      <c r="J1" s="47"/>
      <c r="K1" s="47"/>
      <c r="L1" s="47"/>
      <c r="M1" s="47"/>
    </row>
    <row r="3" spans="1:13" ht="15.6" x14ac:dyDescent="0.3">
      <c r="A3" s="34" t="s">
        <v>168</v>
      </c>
    </row>
    <row r="5" spans="1:13" x14ac:dyDescent="0.3">
      <c r="A5" s="21" t="s">
        <v>0</v>
      </c>
      <c r="B5" s="3" t="s">
        <v>1</v>
      </c>
      <c r="C5" s="3" t="s">
        <v>3</v>
      </c>
      <c r="D5" s="3" t="s">
        <v>2</v>
      </c>
      <c r="E5" s="3"/>
      <c r="F5" s="12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41" t="s">
        <v>10</v>
      </c>
      <c r="M5" s="3" t="s">
        <v>11</v>
      </c>
    </row>
    <row r="6" spans="1:13" x14ac:dyDescent="0.3">
      <c r="A6" s="4">
        <v>1</v>
      </c>
      <c r="B6" s="7" t="s">
        <v>90</v>
      </c>
      <c r="C6" s="7" t="s">
        <v>52</v>
      </c>
      <c r="D6" s="7" t="s">
        <v>53</v>
      </c>
      <c r="E6" s="7">
        <v>2011</v>
      </c>
      <c r="F6" s="14" t="s">
        <v>149</v>
      </c>
      <c r="G6" s="7" t="s">
        <v>33</v>
      </c>
      <c r="H6" s="29">
        <v>1000</v>
      </c>
      <c r="I6" s="29">
        <v>1000</v>
      </c>
      <c r="J6" s="29">
        <v>1000</v>
      </c>
      <c r="K6" s="29">
        <v>915.38</v>
      </c>
      <c r="L6" s="29">
        <f>SUM(H6:K6)</f>
        <v>3915.38</v>
      </c>
      <c r="M6" s="8" cm="1">
        <f t="array" ref="M6">SUMPRODUCT(LARGE(H6:K6,{1;2;3}))</f>
        <v>3000</v>
      </c>
    </row>
    <row r="7" spans="1:13" x14ac:dyDescent="0.3">
      <c r="A7" s="4">
        <v>2</v>
      </c>
      <c r="B7" s="7" t="s">
        <v>83</v>
      </c>
      <c r="C7" s="7" t="s">
        <v>48</v>
      </c>
      <c r="D7" s="7" t="s">
        <v>51</v>
      </c>
      <c r="E7" s="7">
        <v>2011</v>
      </c>
      <c r="F7" s="20" t="s">
        <v>31</v>
      </c>
      <c r="G7" s="19" t="s">
        <v>40</v>
      </c>
      <c r="H7" s="29">
        <v>875</v>
      </c>
      <c r="I7" s="29">
        <v>0</v>
      </c>
      <c r="J7" s="29">
        <v>841.11</v>
      </c>
      <c r="K7" s="29">
        <v>765.31</v>
      </c>
      <c r="L7" s="29">
        <f>SUM(H7:K7)</f>
        <v>2481.42</v>
      </c>
      <c r="M7" s="8" cm="1">
        <f t="array" ref="M7">SUMPRODUCT(LARGE(H7:K7,{1;2;3}))</f>
        <v>2481.42</v>
      </c>
    </row>
    <row r="8" spans="1:13" x14ac:dyDescent="0.3">
      <c r="A8" s="4">
        <v>3</v>
      </c>
      <c r="B8" s="7">
        <v>92</v>
      </c>
      <c r="C8" s="7" t="s">
        <v>27</v>
      </c>
      <c r="D8" s="7" t="s">
        <v>259</v>
      </c>
      <c r="E8" s="7">
        <v>2011</v>
      </c>
      <c r="F8" s="14" t="s">
        <v>14</v>
      </c>
      <c r="G8" s="7" t="s">
        <v>22</v>
      </c>
      <c r="H8" s="29">
        <v>0</v>
      </c>
      <c r="I8" s="29">
        <v>0</v>
      </c>
      <c r="J8" s="7">
        <v>863.13</v>
      </c>
      <c r="K8" s="7">
        <v>725.34</v>
      </c>
      <c r="L8" s="29">
        <f>SUM(H8:K8)</f>
        <v>1588.47</v>
      </c>
      <c r="M8" s="8" cm="1">
        <f t="array" ref="M8">SUMPRODUCT(LARGE(H8:K8,{1;2;3}))</f>
        <v>1588.47</v>
      </c>
    </row>
    <row r="9" spans="1:13" x14ac:dyDescent="0.3">
      <c r="A9" s="4">
        <v>4</v>
      </c>
      <c r="B9" s="7">
        <v>91</v>
      </c>
      <c r="C9" s="7" t="s">
        <v>34</v>
      </c>
      <c r="D9" s="7" t="s">
        <v>260</v>
      </c>
      <c r="E9" s="7">
        <v>2011</v>
      </c>
      <c r="F9" s="14"/>
      <c r="G9" s="7" t="s">
        <v>15</v>
      </c>
      <c r="H9" s="29">
        <v>0</v>
      </c>
      <c r="I9" s="29">
        <v>0</v>
      </c>
      <c r="J9" s="7">
        <v>801.95</v>
      </c>
      <c r="K9" s="7">
        <v>724.4</v>
      </c>
      <c r="L9" s="29">
        <f>SUM(H9:K9)</f>
        <v>1526.35</v>
      </c>
      <c r="M9" s="8" cm="1">
        <f t="array" ref="M9">SUMPRODUCT(LARGE(H9:K9,{1;2;3}))</f>
        <v>1526.35</v>
      </c>
    </row>
    <row r="10" spans="1:13" ht="28.8" x14ac:dyDescent="0.3">
      <c r="A10" s="4">
        <v>5</v>
      </c>
      <c r="B10" s="7">
        <v>112</v>
      </c>
      <c r="C10" s="52" t="s">
        <v>286</v>
      </c>
      <c r="D10" s="52" t="s">
        <v>287</v>
      </c>
      <c r="E10" s="52">
        <v>2010</v>
      </c>
      <c r="F10" s="14" t="s">
        <v>251</v>
      </c>
      <c r="G10" s="52" t="s">
        <v>94</v>
      </c>
      <c r="H10" s="54">
        <v>0</v>
      </c>
      <c r="I10" s="54">
        <v>0</v>
      </c>
      <c r="J10" s="54">
        <v>0</v>
      </c>
      <c r="K10" s="54">
        <v>1000</v>
      </c>
      <c r="L10" s="29">
        <f>SUM(H10:K10)</f>
        <v>1000</v>
      </c>
      <c r="M10" s="8" cm="1">
        <f t="array" ref="M10">SUMPRODUCT(LARGE(H10:K10,{1;2;3}))</f>
        <v>1000</v>
      </c>
    </row>
  </sheetData>
  <autoFilter ref="A5:M7" xr:uid="{00000000-0009-0000-0000-000005000000}">
    <sortState xmlns:xlrd2="http://schemas.microsoft.com/office/spreadsheetml/2017/richdata2" ref="A6:M10">
      <sortCondition descending="1" ref="M5:M7"/>
    </sortState>
  </autoFilter>
  <mergeCells count="1">
    <mergeCell ref="A1:M1"/>
  </mergeCells>
  <pageMargins left="0.7" right="0.7" top="0.75" bottom="0.75" header="0.3" footer="0.3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"/>
  <sheetViews>
    <sheetView topLeftCell="A3" zoomScale="68" zoomScaleNormal="68" workbookViewId="0">
      <selection activeCell="M6" sqref="M6"/>
    </sheetView>
  </sheetViews>
  <sheetFormatPr defaultRowHeight="14.4" x14ac:dyDescent="0.3"/>
  <cols>
    <col min="1" max="1" width="6" customWidth="1"/>
    <col min="2" max="2" width="3.6640625" customWidth="1"/>
    <col min="5" max="5" width="6" customWidth="1"/>
    <col min="6" max="6" width="18.33203125" customWidth="1"/>
    <col min="12" max="12" width="12" customWidth="1"/>
  </cols>
  <sheetData>
    <row r="1" spans="1:13" s="18" customFormat="1" ht="17.399999999999999" x14ac:dyDescent="0.3">
      <c r="A1" s="46" t="s">
        <v>140</v>
      </c>
      <c r="B1" s="50"/>
      <c r="C1" s="50"/>
      <c r="D1" s="50"/>
      <c r="E1" s="50"/>
      <c r="F1" s="50"/>
      <c r="G1" s="50"/>
      <c r="H1" s="50"/>
      <c r="I1" s="50"/>
      <c r="J1" s="47"/>
      <c r="K1" s="47"/>
      <c r="L1" s="47"/>
    </row>
    <row r="3" spans="1:13" ht="15.6" x14ac:dyDescent="0.3">
      <c r="A3" s="33" t="s">
        <v>169</v>
      </c>
    </row>
    <row r="5" spans="1:13" x14ac:dyDescent="0.3">
      <c r="A5" s="2" t="s">
        <v>0</v>
      </c>
      <c r="B5" s="3" t="s">
        <v>1</v>
      </c>
      <c r="C5" s="3" t="s">
        <v>2</v>
      </c>
      <c r="D5" s="3" t="s">
        <v>3</v>
      </c>
      <c r="E5" s="3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</row>
    <row r="6" spans="1:13" x14ac:dyDescent="0.3">
      <c r="A6" s="4">
        <v>1</v>
      </c>
      <c r="B6" s="5">
        <v>93</v>
      </c>
      <c r="C6" s="5" t="s">
        <v>261</v>
      </c>
      <c r="D6" s="5" t="s">
        <v>262</v>
      </c>
      <c r="E6" s="4">
        <v>2008</v>
      </c>
      <c r="F6" s="6" t="s">
        <v>248</v>
      </c>
      <c r="G6" s="6" t="s">
        <v>33</v>
      </c>
      <c r="H6" s="29">
        <v>0</v>
      </c>
      <c r="I6" s="29">
        <v>0</v>
      </c>
      <c r="J6" s="29">
        <v>1000</v>
      </c>
      <c r="K6" s="29">
        <v>0</v>
      </c>
      <c r="L6" s="29">
        <f>SUM(H6:K6)</f>
        <v>1000</v>
      </c>
      <c r="M6" s="8" cm="1">
        <f t="array" ref="M6">SUMPRODUCT(LARGE(H6:K6,{1;2;3}))</f>
        <v>1000</v>
      </c>
    </row>
  </sheetData>
  <mergeCells count="1">
    <mergeCell ref="A1:L1"/>
  </mergeCells>
  <pageMargins left="0.7" right="0.7" top="0.75" bottom="0.75" header="0.3" footer="0.3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5"/>
  <sheetViews>
    <sheetView topLeftCell="A3" zoomScale="73" zoomScaleNormal="73" workbookViewId="0">
      <selection activeCell="E14" sqref="E14"/>
    </sheetView>
  </sheetViews>
  <sheetFormatPr defaultRowHeight="14.4" x14ac:dyDescent="0.3"/>
  <cols>
    <col min="1" max="1" width="6.109375" style="15" customWidth="1"/>
    <col min="2" max="2" width="4.33203125" style="15" customWidth="1"/>
    <col min="4" max="4" width="16.5546875" customWidth="1"/>
    <col min="5" max="5" width="6" customWidth="1"/>
    <col min="6" max="6" width="18" customWidth="1"/>
    <col min="7" max="7" width="9.109375" style="11" customWidth="1"/>
    <col min="12" max="12" width="8.88671875" style="31"/>
  </cols>
  <sheetData>
    <row r="1" spans="1:13" s="18" customFormat="1" ht="17.399999999999999" x14ac:dyDescent="0.3">
      <c r="A1" s="46" t="s">
        <v>140</v>
      </c>
      <c r="B1" s="50"/>
      <c r="C1" s="50"/>
      <c r="D1" s="50"/>
      <c r="E1" s="50"/>
      <c r="F1" s="50"/>
      <c r="G1" s="50"/>
      <c r="H1" s="50"/>
      <c r="I1" s="50"/>
      <c r="J1" s="47"/>
      <c r="K1" s="47"/>
      <c r="L1" s="47"/>
    </row>
    <row r="3" spans="1:13" ht="15.6" x14ac:dyDescent="0.3">
      <c r="A3" s="51" t="s">
        <v>170</v>
      </c>
      <c r="B3" s="47"/>
      <c r="C3" s="47"/>
      <c r="D3" s="47"/>
      <c r="E3" s="47"/>
      <c r="F3" s="47"/>
      <c r="G3" s="47"/>
    </row>
    <row r="5" spans="1:13" x14ac:dyDescent="0.3">
      <c r="A5" s="21" t="s">
        <v>0</v>
      </c>
      <c r="B5" s="21" t="s">
        <v>1</v>
      </c>
      <c r="C5" s="3" t="s">
        <v>3</v>
      </c>
      <c r="D5" s="3" t="s">
        <v>2</v>
      </c>
      <c r="E5" s="21"/>
      <c r="F5" s="3" t="s">
        <v>4</v>
      </c>
      <c r="G5" s="12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41" t="s">
        <v>10</v>
      </c>
      <c r="M5" s="3" t="s">
        <v>11</v>
      </c>
    </row>
    <row r="6" spans="1:13" x14ac:dyDescent="0.3">
      <c r="A6" s="4">
        <v>1</v>
      </c>
      <c r="B6" s="4" t="s">
        <v>171</v>
      </c>
      <c r="C6" s="5" t="s">
        <v>57</v>
      </c>
      <c r="D6" s="5" t="s">
        <v>220</v>
      </c>
      <c r="E6" s="4">
        <v>2009</v>
      </c>
      <c r="F6" s="6" t="s">
        <v>173</v>
      </c>
      <c r="G6" s="13" t="s">
        <v>19</v>
      </c>
      <c r="H6" s="29">
        <v>1000</v>
      </c>
      <c r="I6" s="29">
        <v>1000</v>
      </c>
      <c r="J6" s="29">
        <v>814.18</v>
      </c>
      <c r="K6" s="29">
        <v>0</v>
      </c>
      <c r="L6" s="29">
        <f>SUM(H6:K6)</f>
        <v>2814.18</v>
      </c>
      <c r="M6" s="8" cm="1">
        <f t="array" ref="M6">SUMPRODUCT(LARGE(H6:K6,{1;2;3}))</f>
        <v>2814.18</v>
      </c>
    </row>
    <row r="7" spans="1:13" x14ac:dyDescent="0.3">
      <c r="A7" s="4">
        <v>2</v>
      </c>
      <c r="B7" s="4">
        <v>52</v>
      </c>
      <c r="C7" s="7" t="s">
        <v>221</v>
      </c>
      <c r="D7" s="7" t="s">
        <v>222</v>
      </c>
      <c r="E7" s="7">
        <v>2009</v>
      </c>
      <c r="F7" s="13" t="s">
        <v>149</v>
      </c>
      <c r="G7" s="6" t="s">
        <v>33</v>
      </c>
      <c r="H7" s="29">
        <v>0</v>
      </c>
      <c r="I7" s="29">
        <v>898.79</v>
      </c>
      <c r="J7" s="29">
        <v>729.13</v>
      </c>
      <c r="K7" s="29">
        <v>1000</v>
      </c>
      <c r="L7" s="29">
        <f>SUM(H7:K7)</f>
        <v>2627.92</v>
      </c>
      <c r="M7" s="8" cm="1">
        <f t="array" ref="M7">SUMPRODUCT(LARGE(H7:K7,{1;2;3}))</f>
        <v>2627.92</v>
      </c>
    </row>
    <row r="8" spans="1:13" x14ac:dyDescent="0.3">
      <c r="A8" s="4">
        <v>3</v>
      </c>
      <c r="B8" s="4">
        <v>99</v>
      </c>
      <c r="C8" s="7" t="s">
        <v>263</v>
      </c>
      <c r="D8" s="7" t="s">
        <v>49</v>
      </c>
      <c r="E8" s="7">
        <v>2008</v>
      </c>
      <c r="F8" s="7" t="s">
        <v>79</v>
      </c>
      <c r="G8" s="14" t="s">
        <v>50</v>
      </c>
      <c r="H8" s="29">
        <v>0</v>
      </c>
      <c r="I8" s="29">
        <v>0</v>
      </c>
      <c r="J8" s="29">
        <v>1000</v>
      </c>
      <c r="K8" s="29">
        <v>0</v>
      </c>
      <c r="L8" s="29">
        <f>SUM(H8:K8)</f>
        <v>1000</v>
      </c>
      <c r="M8" s="8" cm="1">
        <f t="array" ref="M8">SUMPRODUCT(LARGE(H8:K8,{1;2;3}))</f>
        <v>1000</v>
      </c>
    </row>
    <row r="9" spans="1:13" x14ac:dyDescent="0.3">
      <c r="A9" s="4">
        <v>4</v>
      </c>
      <c r="B9" s="4" t="s">
        <v>101</v>
      </c>
      <c r="C9" s="7" t="s">
        <v>120</v>
      </c>
      <c r="D9" s="7" t="s">
        <v>172</v>
      </c>
      <c r="E9" s="7">
        <v>2009</v>
      </c>
      <c r="F9" s="13" t="s">
        <v>149</v>
      </c>
      <c r="G9" s="6" t="s">
        <v>33</v>
      </c>
      <c r="H9" s="29">
        <v>920.87227414330221</v>
      </c>
      <c r="I9" s="29">
        <v>0</v>
      </c>
      <c r="J9" s="29">
        <v>0</v>
      </c>
      <c r="K9" s="29">
        <v>0</v>
      </c>
      <c r="L9" s="29">
        <f>SUM(H9:K9)</f>
        <v>920.87227414330221</v>
      </c>
      <c r="M9" s="8" cm="1">
        <f t="array" ref="M9">SUMPRODUCT(LARGE(H9:K9,{1;2;3}))</f>
        <v>920.87227414330221</v>
      </c>
    </row>
    <row r="10" spans="1:13" x14ac:dyDescent="0.3">
      <c r="H10" s="31"/>
      <c r="I10" s="31"/>
      <c r="J10" s="31"/>
      <c r="K10" s="31"/>
    </row>
    <row r="11" spans="1:13" x14ac:dyDescent="0.3">
      <c r="H11" s="31"/>
      <c r="I11" s="31"/>
      <c r="J11" s="31"/>
      <c r="K11" s="31"/>
    </row>
    <row r="12" spans="1:13" x14ac:dyDescent="0.3">
      <c r="H12" s="31"/>
      <c r="I12" s="31"/>
      <c r="J12" s="31"/>
      <c r="K12" s="31"/>
    </row>
    <row r="13" spans="1:13" x14ac:dyDescent="0.3">
      <c r="H13" s="31"/>
      <c r="I13" s="31"/>
      <c r="J13" s="31"/>
      <c r="K13" s="31"/>
    </row>
    <row r="14" spans="1:13" x14ac:dyDescent="0.3">
      <c r="H14" s="31"/>
      <c r="I14" s="31"/>
      <c r="J14" s="31"/>
      <c r="K14" s="31"/>
    </row>
    <row r="15" spans="1:13" x14ac:dyDescent="0.3">
      <c r="H15" s="31"/>
      <c r="I15" s="31"/>
      <c r="J15" s="31"/>
      <c r="K15" s="31"/>
    </row>
  </sheetData>
  <autoFilter ref="A5:M8" xr:uid="{00000000-0001-0000-0700-000000000000}">
    <sortState xmlns:xlrd2="http://schemas.microsoft.com/office/spreadsheetml/2017/richdata2" ref="A6:M9">
      <sortCondition descending="1" ref="M5:M8"/>
    </sortState>
  </autoFilter>
  <mergeCells count="2">
    <mergeCell ref="A3:G3"/>
    <mergeCell ref="A1:L1"/>
  </mergeCells>
  <pageMargins left="0.7" right="0.7" top="0.75" bottom="0.75" header="0.3" footer="0.3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6"/>
  <sheetViews>
    <sheetView workbookViewId="0">
      <selection activeCell="K13" sqref="K13"/>
    </sheetView>
  </sheetViews>
  <sheetFormatPr defaultRowHeight="14.4" x14ac:dyDescent="0.3"/>
  <cols>
    <col min="1" max="1" width="5.5546875" customWidth="1"/>
    <col min="2" max="2" width="4" customWidth="1"/>
    <col min="3" max="3" width="11.109375" customWidth="1"/>
    <col min="4" max="4" width="12.44140625" customWidth="1"/>
    <col min="5" max="5" width="6" customWidth="1"/>
    <col min="6" max="6" width="16.88671875" style="11" customWidth="1"/>
    <col min="7" max="7" width="12.44140625" customWidth="1"/>
  </cols>
  <sheetData>
    <row r="1" spans="1:13" s="18" customFormat="1" ht="17.399999999999999" x14ac:dyDescent="0.3">
      <c r="A1" s="46" t="s">
        <v>140</v>
      </c>
      <c r="B1" s="50"/>
      <c r="C1" s="50"/>
      <c r="D1" s="50"/>
      <c r="E1" s="50"/>
      <c r="F1" s="50"/>
      <c r="G1" s="50"/>
      <c r="H1" s="50"/>
      <c r="I1" s="50"/>
      <c r="J1" s="47"/>
      <c r="K1" s="47"/>
      <c r="L1" s="47"/>
    </row>
    <row r="3" spans="1:13" ht="15.6" x14ac:dyDescent="0.3">
      <c r="A3" s="33" t="s">
        <v>61</v>
      </c>
    </row>
    <row r="5" spans="1:13" x14ac:dyDescent="0.3">
      <c r="A5" s="2" t="s">
        <v>0</v>
      </c>
      <c r="B5" s="3" t="s">
        <v>1</v>
      </c>
      <c r="C5" s="3" t="s">
        <v>3</v>
      </c>
      <c r="D5" s="3" t="s">
        <v>2</v>
      </c>
      <c r="E5" s="3"/>
      <c r="F5" s="12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</row>
    <row r="6" spans="1:13" x14ac:dyDescent="0.3">
      <c r="A6" s="4">
        <v>1</v>
      </c>
      <c r="B6" s="5">
        <v>105</v>
      </c>
      <c r="C6" s="5" t="s">
        <v>288</v>
      </c>
      <c r="D6" s="5" t="s">
        <v>289</v>
      </c>
      <c r="E6" s="5">
        <v>2007</v>
      </c>
      <c r="F6" s="13"/>
      <c r="G6" s="6" t="s">
        <v>15</v>
      </c>
      <c r="H6" s="29">
        <v>0</v>
      </c>
      <c r="I6" s="29">
        <v>0</v>
      </c>
      <c r="J6" s="29">
        <v>0</v>
      </c>
      <c r="K6" s="29">
        <v>1000</v>
      </c>
      <c r="L6" s="29">
        <f>SUM(H6:K6)</f>
        <v>1000</v>
      </c>
      <c r="M6" s="8">
        <v>1000</v>
      </c>
    </row>
  </sheetData>
  <autoFilter ref="A5:M6" xr:uid="{00000000-0009-0000-0000-000008000000}">
    <sortState xmlns:xlrd2="http://schemas.microsoft.com/office/spreadsheetml/2017/richdata2" ref="A6:M6">
      <sortCondition descending="1" ref="M5:M6"/>
    </sortState>
  </autoFilter>
  <mergeCells count="1">
    <mergeCell ref="A1:L1"/>
  </mergeCells>
  <pageMargins left="0.7" right="0.7" top="0.75" bottom="0.75" header="0.3" footer="0.3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7"/>
  <sheetViews>
    <sheetView topLeftCell="H5" workbookViewId="0">
      <selection activeCell="M6" sqref="M6"/>
    </sheetView>
  </sheetViews>
  <sheetFormatPr defaultRowHeight="14.4" x14ac:dyDescent="0.3"/>
  <cols>
    <col min="1" max="1" width="5.88671875" customWidth="1"/>
    <col min="2" max="2" width="3.88671875" customWidth="1"/>
    <col min="6" max="6" width="13.33203125" customWidth="1"/>
  </cols>
  <sheetData>
    <row r="1" spans="1:13" s="18" customFormat="1" ht="17.399999999999999" x14ac:dyDescent="0.3">
      <c r="A1" s="46" t="s">
        <v>140</v>
      </c>
      <c r="B1" s="50"/>
      <c r="C1" s="50"/>
      <c r="D1" s="50"/>
      <c r="E1" s="50"/>
      <c r="F1" s="50"/>
      <c r="G1" s="50"/>
      <c r="H1" s="50"/>
      <c r="I1" s="50"/>
      <c r="J1" s="47"/>
      <c r="K1" s="47"/>
      <c r="L1" s="47"/>
    </row>
    <row r="3" spans="1:13" ht="15.6" x14ac:dyDescent="0.3">
      <c r="A3" s="33" t="s">
        <v>62</v>
      </c>
    </row>
    <row r="5" spans="1:13" x14ac:dyDescent="0.3">
      <c r="A5" s="2" t="s">
        <v>0</v>
      </c>
      <c r="B5" s="3" t="s">
        <v>1</v>
      </c>
      <c r="C5" s="3" t="s">
        <v>3</v>
      </c>
      <c r="D5" s="3" t="s">
        <v>2</v>
      </c>
      <c r="E5" s="3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</row>
    <row r="6" spans="1:13" x14ac:dyDescent="0.3">
      <c r="A6" s="22">
        <v>1</v>
      </c>
      <c r="B6" s="6" t="s">
        <v>174</v>
      </c>
      <c r="C6" s="6" t="s">
        <v>60</v>
      </c>
      <c r="D6" s="6" t="s">
        <v>12</v>
      </c>
      <c r="E6" s="4">
        <v>2007</v>
      </c>
      <c r="F6" s="6" t="s">
        <v>14</v>
      </c>
      <c r="G6" s="6" t="s">
        <v>15</v>
      </c>
      <c r="H6" s="7">
        <v>1000</v>
      </c>
      <c r="I6" s="7">
        <v>1000</v>
      </c>
      <c r="J6" s="7">
        <v>1000</v>
      </c>
      <c r="K6" s="7">
        <v>1000</v>
      </c>
      <c r="L6" s="8">
        <f>SUM(H6:K6)</f>
        <v>4000</v>
      </c>
      <c r="M6" s="8" cm="1">
        <f t="array" ref="M6">SUMPRODUCT(LARGE(H6:J6,{1;2;3}))</f>
        <v>3000</v>
      </c>
    </row>
    <row r="7" spans="1:13" x14ac:dyDescent="0.3">
      <c r="A7" s="4"/>
    </row>
  </sheetData>
  <mergeCells count="1">
    <mergeCell ref="A1:L1"/>
  </mergeCells>
  <pageMargins left="0.7" right="0.7" top="0.75" bottom="0.75" header="0.3" footer="0.3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1"/>
  <sheetViews>
    <sheetView zoomScale="68" zoomScaleNormal="68" workbookViewId="0">
      <selection activeCell="L6" sqref="L6"/>
    </sheetView>
  </sheetViews>
  <sheetFormatPr defaultRowHeight="14.4" x14ac:dyDescent="0.3"/>
  <cols>
    <col min="1" max="1" width="5.6640625" customWidth="1"/>
    <col min="2" max="2" width="4.88671875" customWidth="1"/>
    <col min="3" max="3" width="10.44140625" customWidth="1"/>
    <col min="4" max="4" width="12.77734375" customWidth="1"/>
    <col min="6" max="6" width="15" style="11" customWidth="1"/>
    <col min="7" max="7" width="12" customWidth="1"/>
    <col min="12" max="12" width="8.88671875" style="31"/>
  </cols>
  <sheetData>
    <row r="1" spans="1:13" s="18" customFormat="1" ht="17.399999999999999" x14ac:dyDescent="0.3">
      <c r="A1" s="46" t="s">
        <v>140</v>
      </c>
      <c r="B1" s="50"/>
      <c r="C1" s="50"/>
      <c r="D1" s="50"/>
      <c r="E1" s="50"/>
      <c r="F1" s="50"/>
      <c r="G1" s="50"/>
      <c r="H1" s="50"/>
      <c r="I1" s="50"/>
      <c r="J1" s="47"/>
      <c r="K1" s="47"/>
      <c r="L1" s="47"/>
    </row>
    <row r="3" spans="1:13" ht="15.6" x14ac:dyDescent="0.3">
      <c r="A3" s="33" t="s">
        <v>175</v>
      </c>
    </row>
    <row r="5" spans="1:13" x14ac:dyDescent="0.3">
      <c r="A5" s="2" t="s">
        <v>0</v>
      </c>
      <c r="B5" s="3" t="s">
        <v>1</v>
      </c>
      <c r="C5" s="3" t="s">
        <v>3</v>
      </c>
      <c r="D5" s="3" t="s">
        <v>2</v>
      </c>
      <c r="E5" s="3"/>
      <c r="F5" s="12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41" t="s">
        <v>10</v>
      </c>
      <c r="M5" s="3" t="s">
        <v>11</v>
      </c>
    </row>
    <row r="6" spans="1:13" x14ac:dyDescent="0.3">
      <c r="A6" s="4">
        <v>1</v>
      </c>
      <c r="B6" s="5" t="s">
        <v>176</v>
      </c>
      <c r="C6" s="5" t="s">
        <v>64</v>
      </c>
      <c r="D6" s="5" t="s">
        <v>63</v>
      </c>
      <c r="E6" s="4">
        <v>1983</v>
      </c>
      <c r="F6" s="17" t="s">
        <v>65</v>
      </c>
      <c r="G6" s="6" t="s">
        <v>15</v>
      </c>
      <c r="H6" s="29">
        <v>1000</v>
      </c>
      <c r="I6" s="29">
        <v>1000</v>
      </c>
      <c r="J6" s="29">
        <v>1000</v>
      </c>
      <c r="K6" s="29">
        <v>1000</v>
      </c>
      <c r="L6" s="29">
        <f>SUM(H6:K6)</f>
        <v>4000</v>
      </c>
      <c r="M6" s="8" cm="1">
        <f t="array" ref="M6">SUMPRODUCT(LARGE(H6:K6,{1;2;3}))</f>
        <v>3000</v>
      </c>
    </row>
    <row r="7" spans="1:13" x14ac:dyDescent="0.3">
      <c r="A7" s="4">
        <v>2</v>
      </c>
      <c r="B7" s="7" t="s">
        <v>66</v>
      </c>
      <c r="C7" s="7" t="s">
        <v>67</v>
      </c>
      <c r="D7" s="7" t="s">
        <v>12</v>
      </c>
      <c r="E7" s="4">
        <v>1985</v>
      </c>
      <c r="F7" s="14" t="s">
        <v>14</v>
      </c>
      <c r="G7" s="7" t="s">
        <v>15</v>
      </c>
      <c r="H7" s="29">
        <v>991.21265377855877</v>
      </c>
      <c r="I7" s="29">
        <v>952.48</v>
      </c>
      <c r="J7" s="29">
        <v>989.59</v>
      </c>
      <c r="K7" s="29">
        <v>971.83</v>
      </c>
      <c r="L7" s="29">
        <f>SUM(H7:K7)</f>
        <v>3905.112653778559</v>
      </c>
      <c r="M7" s="8" cm="1">
        <f t="array" ref="M7">SUMPRODUCT(LARGE(H7:K7,{1;2;3}))</f>
        <v>2952.632653778559</v>
      </c>
    </row>
    <row r="8" spans="1:13" x14ac:dyDescent="0.3">
      <c r="A8" s="4">
        <v>3</v>
      </c>
      <c r="B8" s="5">
        <v>77</v>
      </c>
      <c r="C8" s="5" t="s">
        <v>223</v>
      </c>
      <c r="D8" s="5" t="s">
        <v>224</v>
      </c>
      <c r="E8" s="4">
        <v>1989</v>
      </c>
      <c r="F8" s="13" t="s">
        <v>225</v>
      </c>
      <c r="G8" s="6"/>
      <c r="H8" s="29">
        <v>0</v>
      </c>
      <c r="I8" s="29">
        <v>881.75</v>
      </c>
      <c r="J8" s="29">
        <v>882.1</v>
      </c>
      <c r="K8" s="29">
        <v>987.21</v>
      </c>
      <c r="L8" s="29">
        <f>SUM(H8:K8)</f>
        <v>2751.06</v>
      </c>
      <c r="M8" s="8" cm="1">
        <f t="array" ref="M8">SUMPRODUCT(LARGE(H8:K8,{1;2;3}))</f>
        <v>2751.06</v>
      </c>
    </row>
    <row r="9" spans="1:13" x14ac:dyDescent="0.3">
      <c r="A9" s="4">
        <v>4</v>
      </c>
      <c r="B9" s="5" t="s">
        <v>82</v>
      </c>
      <c r="C9" s="6" t="s">
        <v>68</v>
      </c>
      <c r="D9" s="6" t="s">
        <v>39</v>
      </c>
      <c r="E9" s="4">
        <v>1983</v>
      </c>
      <c r="F9" s="13" t="s">
        <v>31</v>
      </c>
      <c r="G9" s="6" t="s">
        <v>40</v>
      </c>
      <c r="H9" s="29">
        <v>833.90832922621985</v>
      </c>
      <c r="I9" s="29">
        <v>759.6</v>
      </c>
      <c r="J9" s="29">
        <v>715.36</v>
      </c>
      <c r="K9" s="29">
        <v>0</v>
      </c>
      <c r="L9" s="29">
        <f>SUM(H9:K9)</f>
        <v>2308.8683292262199</v>
      </c>
      <c r="M9" s="8" cm="1">
        <f t="array" ref="M9">SUMPRODUCT(LARGE(H9:K9,{1;2;3}))</f>
        <v>2308.8683292262199</v>
      </c>
    </row>
    <row r="10" spans="1:13" x14ac:dyDescent="0.3">
      <c r="A10" s="4">
        <v>5</v>
      </c>
      <c r="B10" s="5" t="s">
        <v>69</v>
      </c>
      <c r="C10" s="5" t="s">
        <v>71</v>
      </c>
      <c r="D10" s="5" t="s">
        <v>70</v>
      </c>
      <c r="E10" s="22">
        <v>1980</v>
      </c>
      <c r="F10" s="13" t="s">
        <v>14</v>
      </c>
      <c r="G10" s="6" t="s">
        <v>22</v>
      </c>
      <c r="H10" s="29">
        <v>815.81485053037602</v>
      </c>
      <c r="I10" s="29">
        <v>0</v>
      </c>
      <c r="J10" s="29">
        <v>0</v>
      </c>
      <c r="K10" s="29">
        <v>740.97</v>
      </c>
      <c r="L10" s="29">
        <f>SUM(H10:K10)</f>
        <v>1556.7848505303759</v>
      </c>
      <c r="M10" s="8" cm="1">
        <f t="array" ref="M10">SUMPRODUCT(LARGE(H10:K10,{1;2;3}))</f>
        <v>1556.7848505303759</v>
      </c>
    </row>
    <row r="11" spans="1:13" x14ac:dyDescent="0.3">
      <c r="A11" s="4">
        <v>6</v>
      </c>
      <c r="B11" s="5" t="s">
        <v>177</v>
      </c>
      <c r="C11" s="5" t="s">
        <v>178</v>
      </c>
      <c r="D11" s="5" t="s">
        <v>179</v>
      </c>
      <c r="E11" s="4">
        <v>1967</v>
      </c>
      <c r="F11" s="13"/>
      <c r="G11" s="6" t="s">
        <v>180</v>
      </c>
      <c r="H11" s="29">
        <v>757.38585496866608</v>
      </c>
      <c r="I11" s="29">
        <v>0</v>
      </c>
      <c r="J11" s="29">
        <v>0</v>
      </c>
      <c r="K11" s="29">
        <v>0</v>
      </c>
      <c r="L11" s="29">
        <f>SUM(H11:K11)</f>
        <v>757.38585496866608</v>
      </c>
      <c r="M11" s="8" cm="1">
        <f t="array" ref="M11">SUMPRODUCT(LARGE(H11:K11,{1;2;3}))</f>
        <v>757.38585496866608</v>
      </c>
    </row>
  </sheetData>
  <autoFilter ref="A5:M11" xr:uid="{00000000-0001-0000-0B00-000000000000}">
    <sortState xmlns:xlrd2="http://schemas.microsoft.com/office/spreadsheetml/2017/richdata2" ref="A6:M11">
      <sortCondition descending="1" ref="M5:M11"/>
    </sortState>
  </autoFilter>
  <mergeCells count="1">
    <mergeCell ref="A1:L1"/>
  </mergeCells>
  <pageMargins left="0.7" right="0.7" top="0.75" bottom="0.75" header="0.3" footer="0.3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7"/>
  <sheetViews>
    <sheetView zoomScale="73" zoomScaleNormal="73" workbookViewId="0">
      <selection activeCell="C21" sqref="C21"/>
    </sheetView>
  </sheetViews>
  <sheetFormatPr defaultRowHeight="14.4" x14ac:dyDescent="0.3"/>
  <cols>
    <col min="1" max="1" width="5.6640625" style="15" customWidth="1"/>
    <col min="2" max="2" width="4.109375" style="15" customWidth="1"/>
    <col min="3" max="3" width="12.33203125" customWidth="1"/>
    <col min="5" max="5" width="8.88671875" style="15"/>
    <col min="6" max="6" width="14.33203125" style="11" customWidth="1"/>
    <col min="12" max="12" width="8.88671875" style="31"/>
  </cols>
  <sheetData>
    <row r="1" spans="1:13" s="18" customFormat="1" ht="17.399999999999999" x14ac:dyDescent="0.3">
      <c r="A1" s="46" t="s">
        <v>140</v>
      </c>
      <c r="B1" s="50"/>
      <c r="C1" s="50"/>
      <c r="D1" s="50"/>
      <c r="E1" s="50"/>
      <c r="F1" s="50"/>
      <c r="G1" s="50"/>
      <c r="H1" s="50"/>
      <c r="I1" s="50"/>
      <c r="J1" s="47"/>
      <c r="K1" s="47"/>
      <c r="L1" s="47"/>
    </row>
    <row r="3" spans="1:13" ht="15.6" x14ac:dyDescent="0.3">
      <c r="A3" s="51" t="s">
        <v>186</v>
      </c>
      <c r="B3" s="47"/>
      <c r="C3" s="47"/>
      <c r="D3" s="47"/>
      <c r="E3" s="47"/>
      <c r="F3" s="47"/>
    </row>
    <row r="5" spans="1:13" x14ac:dyDescent="0.3">
      <c r="A5" s="21" t="s">
        <v>0</v>
      </c>
      <c r="B5" s="21" t="s">
        <v>1</v>
      </c>
      <c r="C5" s="3" t="s">
        <v>3</v>
      </c>
      <c r="D5" s="3" t="s">
        <v>2</v>
      </c>
      <c r="E5" s="21"/>
      <c r="F5" s="12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41" t="s">
        <v>10</v>
      </c>
      <c r="M5" s="2" t="s">
        <v>11</v>
      </c>
    </row>
    <row r="6" spans="1:13" x14ac:dyDescent="0.3">
      <c r="A6" s="4">
        <v>1</v>
      </c>
      <c r="B6" s="4" t="s">
        <v>73</v>
      </c>
      <c r="C6" s="5" t="s">
        <v>75</v>
      </c>
      <c r="D6" s="5" t="s">
        <v>74</v>
      </c>
      <c r="E6" s="4" t="s">
        <v>181</v>
      </c>
      <c r="F6" s="13" t="s">
        <v>31</v>
      </c>
      <c r="G6" s="6" t="s">
        <v>40</v>
      </c>
      <c r="H6" s="29">
        <v>1000</v>
      </c>
      <c r="I6" s="29">
        <v>1000</v>
      </c>
      <c r="J6" s="29">
        <v>1000</v>
      </c>
      <c r="K6" s="29">
        <v>1000</v>
      </c>
      <c r="L6" s="29">
        <f>SUM(H6:K6)</f>
        <v>4000</v>
      </c>
      <c r="M6" s="8" cm="1">
        <f t="array" ref="M6">SUMPRODUCT(LARGE(H6:K6,{1;2;3}))</f>
        <v>3000</v>
      </c>
    </row>
    <row r="7" spans="1:13" x14ac:dyDescent="0.3">
      <c r="A7" s="4">
        <v>2</v>
      </c>
      <c r="B7" s="4" t="s">
        <v>97</v>
      </c>
      <c r="C7" s="5" t="s">
        <v>86</v>
      </c>
      <c r="D7" s="5" t="s">
        <v>85</v>
      </c>
      <c r="E7" s="4" t="s">
        <v>184</v>
      </c>
      <c r="F7" s="13" t="s">
        <v>14</v>
      </c>
      <c r="G7" s="5" t="s">
        <v>15</v>
      </c>
      <c r="H7" s="29">
        <v>910.30889467807958</v>
      </c>
      <c r="I7" s="29">
        <v>853.61</v>
      </c>
      <c r="J7" s="29">
        <v>902.77</v>
      </c>
      <c r="K7" s="29">
        <v>893.47</v>
      </c>
      <c r="L7" s="29">
        <f>SUM(H7:K7)</f>
        <v>3560.1588946780794</v>
      </c>
      <c r="M7" s="8" cm="1">
        <f t="array" ref="M7">SUMPRODUCT(LARGE(H7:K7,{1;2;3}))</f>
        <v>2706.5488946780797</v>
      </c>
    </row>
    <row r="8" spans="1:13" x14ac:dyDescent="0.3">
      <c r="A8" s="4">
        <v>3</v>
      </c>
      <c r="B8" s="4">
        <v>63</v>
      </c>
      <c r="C8" s="5" t="s">
        <v>229</v>
      </c>
      <c r="D8" s="5" t="s">
        <v>230</v>
      </c>
      <c r="E8" s="4">
        <v>1993</v>
      </c>
      <c r="F8" s="14"/>
      <c r="G8" s="7" t="s">
        <v>19</v>
      </c>
      <c r="H8" s="29">
        <v>0</v>
      </c>
      <c r="I8" s="29">
        <v>869.14</v>
      </c>
      <c r="J8" s="29">
        <v>879.09</v>
      </c>
      <c r="K8" s="29">
        <v>861.57</v>
      </c>
      <c r="L8" s="29">
        <f>SUM(H8:K8)</f>
        <v>2609.8000000000002</v>
      </c>
      <c r="M8" s="8" cm="1">
        <f t="array" ref="M8">SUMPRODUCT(LARGE(H8:K8,{1;2;3}))</f>
        <v>2609.8000000000002</v>
      </c>
    </row>
    <row r="9" spans="1:13" x14ac:dyDescent="0.3">
      <c r="A9" s="4">
        <v>4</v>
      </c>
      <c r="B9" s="4" t="s">
        <v>185</v>
      </c>
      <c r="C9" s="5" t="s">
        <v>87</v>
      </c>
      <c r="D9" s="5" t="s">
        <v>24</v>
      </c>
      <c r="E9" s="4" t="s">
        <v>184</v>
      </c>
      <c r="F9" s="13" t="s">
        <v>14</v>
      </c>
      <c r="G9" s="5" t="s">
        <v>15</v>
      </c>
      <c r="H9" s="29">
        <v>851.67130919220062</v>
      </c>
      <c r="I9" s="29">
        <v>790.65</v>
      </c>
      <c r="J9" s="29">
        <v>831.06</v>
      </c>
      <c r="K9" s="29">
        <v>811.74</v>
      </c>
      <c r="L9" s="29">
        <f>SUM(H9:K9)</f>
        <v>3285.1213091922009</v>
      </c>
      <c r="M9" s="8" cm="1">
        <f t="array" ref="M9">SUMPRODUCT(LARGE(H9:K9,{1;2;3}))</f>
        <v>2494.4713091922004</v>
      </c>
    </row>
    <row r="10" spans="1:13" x14ac:dyDescent="0.3">
      <c r="A10" s="4">
        <v>5</v>
      </c>
      <c r="B10" s="4" t="s">
        <v>81</v>
      </c>
      <c r="C10" s="5" t="s">
        <v>59</v>
      </c>
      <c r="D10" s="5" t="s">
        <v>182</v>
      </c>
      <c r="E10" s="4" t="s">
        <v>183</v>
      </c>
      <c r="F10" s="13" t="s">
        <v>79</v>
      </c>
      <c r="G10" s="6" t="s">
        <v>80</v>
      </c>
      <c r="H10" s="29">
        <v>940.76923076923083</v>
      </c>
      <c r="I10" s="29">
        <v>916.53</v>
      </c>
      <c r="J10" s="29">
        <v>0</v>
      </c>
      <c r="K10" s="29">
        <v>0</v>
      </c>
      <c r="L10" s="29">
        <f>SUM(H10:K10)</f>
        <v>1857.2992307692307</v>
      </c>
      <c r="M10" s="8" cm="1">
        <f t="array" ref="M10">SUMPRODUCT(LARGE(H10:K10,{1;2;3}))</f>
        <v>1857.2992307692307</v>
      </c>
    </row>
    <row r="11" spans="1:13" x14ac:dyDescent="0.3">
      <c r="A11" s="4">
        <v>6</v>
      </c>
      <c r="B11" s="4">
        <v>85</v>
      </c>
      <c r="C11" s="5" t="s">
        <v>264</v>
      </c>
      <c r="D11" s="5" t="s">
        <v>265</v>
      </c>
      <c r="E11" s="4">
        <v>2000</v>
      </c>
      <c r="F11" s="14" t="s">
        <v>31</v>
      </c>
      <c r="G11" s="5" t="s">
        <v>15</v>
      </c>
      <c r="H11" s="29">
        <v>0</v>
      </c>
      <c r="I11" s="29">
        <v>0</v>
      </c>
      <c r="J11" s="7">
        <v>867.87</v>
      </c>
      <c r="K11" s="7">
        <v>879.76</v>
      </c>
      <c r="L11" s="29">
        <f>SUM(H11:K11)</f>
        <v>1747.63</v>
      </c>
      <c r="M11" s="8" cm="1">
        <f t="array" ref="M11">SUMPRODUCT(LARGE(H11:K11,{1;2;3}))</f>
        <v>1747.63</v>
      </c>
    </row>
    <row r="12" spans="1:13" x14ac:dyDescent="0.3">
      <c r="A12" s="4">
        <v>7</v>
      </c>
      <c r="B12" s="4">
        <v>81</v>
      </c>
      <c r="C12" s="5" t="s">
        <v>226</v>
      </c>
      <c r="D12" s="5" t="s">
        <v>227</v>
      </c>
      <c r="E12" s="4"/>
      <c r="F12" s="13" t="s">
        <v>79</v>
      </c>
      <c r="G12" s="6" t="s">
        <v>228</v>
      </c>
      <c r="H12" s="29">
        <v>0</v>
      </c>
      <c r="I12" s="29">
        <v>896.02</v>
      </c>
      <c r="J12" s="29">
        <v>0</v>
      </c>
      <c r="K12" s="29">
        <v>0</v>
      </c>
      <c r="L12" s="29">
        <f>SUM(H12:K12)</f>
        <v>896.02</v>
      </c>
      <c r="M12" s="8" cm="1">
        <f t="array" ref="M12">SUMPRODUCT(LARGE(H12:K12,{1;2;3}))</f>
        <v>896.02</v>
      </c>
    </row>
    <row r="13" spans="1:13" x14ac:dyDescent="0.3">
      <c r="A13" s="4">
        <v>8</v>
      </c>
      <c r="B13" s="4">
        <v>64</v>
      </c>
      <c r="C13" s="5" t="s">
        <v>231</v>
      </c>
      <c r="D13" s="5" t="s">
        <v>232</v>
      </c>
      <c r="E13" s="4"/>
      <c r="F13" s="13" t="s">
        <v>233</v>
      </c>
      <c r="G13" s="6" t="s">
        <v>234</v>
      </c>
      <c r="H13" s="29">
        <v>0</v>
      </c>
      <c r="I13" s="29">
        <v>792.72</v>
      </c>
      <c r="J13" s="29">
        <v>0</v>
      </c>
      <c r="K13" s="29">
        <v>0</v>
      </c>
      <c r="L13" s="29">
        <f>SUM(H13:K13)</f>
        <v>792.72</v>
      </c>
      <c r="M13" s="8" cm="1">
        <f t="array" ref="M13">SUMPRODUCT(LARGE(H13:K13,{1;2;3}))</f>
        <v>792.72</v>
      </c>
    </row>
    <row r="14" spans="1:13" x14ac:dyDescent="0.3">
      <c r="A14" s="4">
        <v>8</v>
      </c>
      <c r="B14" s="4">
        <v>65</v>
      </c>
      <c r="C14" s="5" t="s">
        <v>235</v>
      </c>
      <c r="D14" s="5" t="s">
        <v>232</v>
      </c>
      <c r="E14" s="4"/>
      <c r="F14" s="17" t="s">
        <v>233</v>
      </c>
      <c r="G14" s="5" t="s">
        <v>234</v>
      </c>
      <c r="H14" s="29">
        <v>0</v>
      </c>
      <c r="I14" s="29">
        <v>792.72</v>
      </c>
      <c r="J14" s="29">
        <v>0</v>
      </c>
      <c r="K14" s="29">
        <v>0</v>
      </c>
      <c r="L14" s="29">
        <f>SUM(H14:K14)</f>
        <v>792.72</v>
      </c>
      <c r="M14" s="8" cm="1">
        <f t="array" ref="M14">SUMPRODUCT(LARGE(H14:K14,{1;2;3}))</f>
        <v>792.72</v>
      </c>
    </row>
    <row r="15" spans="1:13" x14ac:dyDescent="0.3">
      <c r="A15" s="4">
        <v>9</v>
      </c>
      <c r="B15" s="4">
        <v>102</v>
      </c>
      <c r="C15" s="59" t="s">
        <v>290</v>
      </c>
      <c r="D15" s="59" t="s">
        <v>291</v>
      </c>
      <c r="E15" s="4">
        <v>2002</v>
      </c>
      <c r="F15" s="14" t="s">
        <v>31</v>
      </c>
      <c r="G15" s="59" t="s">
        <v>40</v>
      </c>
      <c r="H15" s="54">
        <v>0</v>
      </c>
      <c r="I15" s="54">
        <v>0</v>
      </c>
      <c r="J15" s="54">
        <v>0</v>
      </c>
      <c r="K15" s="54">
        <v>786.22</v>
      </c>
      <c r="L15" s="29">
        <f>SUM(H15:K15)</f>
        <v>786.22</v>
      </c>
      <c r="M15" s="55" cm="1">
        <f t="array" ref="M15">SUMPRODUCT(LARGE(H15:K15,{1;2;3}))</f>
        <v>786.22</v>
      </c>
    </row>
    <row r="16" spans="1:13" x14ac:dyDescent="0.3">
      <c r="A16" s="4">
        <v>10</v>
      </c>
      <c r="B16" s="4">
        <v>102</v>
      </c>
      <c r="C16" s="5" t="s">
        <v>266</v>
      </c>
      <c r="D16" s="5" t="s">
        <v>267</v>
      </c>
      <c r="E16" s="4">
        <v>1990</v>
      </c>
      <c r="F16" s="14" t="s">
        <v>14</v>
      </c>
      <c r="G16" s="5" t="s">
        <v>15</v>
      </c>
      <c r="H16" s="29">
        <v>0</v>
      </c>
      <c r="I16" s="29">
        <v>0</v>
      </c>
      <c r="J16" s="7">
        <v>624.70000000000005</v>
      </c>
      <c r="K16" s="29">
        <v>0</v>
      </c>
      <c r="L16" s="29">
        <f>SUM(H16:K16)</f>
        <v>624.70000000000005</v>
      </c>
      <c r="M16" s="8" cm="1">
        <f t="array" ref="M16">SUMPRODUCT(LARGE(H16:K16,{1;2;3}))</f>
        <v>624.70000000000005</v>
      </c>
    </row>
    <row r="17" spans="1:13" ht="28.8" x14ac:dyDescent="0.3">
      <c r="A17" s="4">
        <v>11</v>
      </c>
      <c r="B17" s="4">
        <v>111</v>
      </c>
      <c r="C17" s="59" t="s">
        <v>75</v>
      </c>
      <c r="D17" s="59" t="s">
        <v>216</v>
      </c>
      <c r="E17" s="4">
        <v>1993</v>
      </c>
      <c r="F17" s="14" t="s">
        <v>248</v>
      </c>
      <c r="G17" s="59" t="s">
        <v>33</v>
      </c>
      <c r="H17" s="54">
        <v>0</v>
      </c>
      <c r="I17" s="54">
        <v>0</v>
      </c>
      <c r="J17" s="54">
        <v>0</v>
      </c>
      <c r="K17" s="54">
        <v>507.94</v>
      </c>
      <c r="L17" s="29">
        <f>SUM(H17:K17)</f>
        <v>507.94</v>
      </c>
      <c r="M17" s="55" cm="1">
        <f t="array" ref="M17">SUMPRODUCT(LARGE(H17:K17,{1;2;3}))</f>
        <v>507.94</v>
      </c>
    </row>
  </sheetData>
  <autoFilter ref="A5:M13" xr:uid="{00000000-0001-0000-0C00-000000000000}">
    <sortState xmlns:xlrd2="http://schemas.microsoft.com/office/spreadsheetml/2017/richdata2" ref="A6:M17">
      <sortCondition descending="1" ref="M5:M13"/>
    </sortState>
  </autoFilter>
  <mergeCells count="2">
    <mergeCell ref="A1:L1"/>
    <mergeCell ref="A3:F3"/>
  </mergeCells>
  <pageMargins left="0.7" right="0.7" top="0.75" bottom="0.75" header="0.3" footer="0.3"/>
  <pageSetup paperSize="9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5"/>
  <sheetViews>
    <sheetView topLeftCell="A3" zoomScale="83" zoomScaleNormal="83" workbookViewId="0">
      <selection activeCell="E17" sqref="E17"/>
    </sheetView>
  </sheetViews>
  <sheetFormatPr defaultRowHeight="14.4" x14ac:dyDescent="0.3"/>
  <cols>
    <col min="1" max="1" width="5.88671875" style="15" customWidth="1"/>
    <col min="2" max="2" width="4.44140625" style="15" customWidth="1"/>
    <col min="3" max="3" width="12.5546875" customWidth="1"/>
    <col min="4" max="4" width="10" customWidth="1"/>
    <col min="5" max="5" width="6.109375" style="15" customWidth="1"/>
    <col min="6" max="6" width="13.6640625" style="11" customWidth="1"/>
    <col min="7" max="7" width="11.44140625" customWidth="1"/>
    <col min="11" max="11" width="8.88671875" style="31"/>
    <col min="12" max="12" width="9.44140625" style="31" customWidth="1"/>
    <col min="13" max="13" width="9.109375" style="25"/>
  </cols>
  <sheetData>
    <row r="1" spans="1:13" s="18" customFormat="1" ht="17.399999999999999" x14ac:dyDescent="0.3">
      <c r="A1" s="46" t="s">
        <v>140</v>
      </c>
      <c r="B1" s="50"/>
      <c r="C1" s="50"/>
      <c r="D1" s="50"/>
      <c r="E1" s="50"/>
      <c r="F1" s="50"/>
      <c r="G1" s="50"/>
      <c r="H1" s="50"/>
      <c r="I1" s="50"/>
      <c r="J1" s="47"/>
      <c r="K1" s="47"/>
      <c r="L1" s="47"/>
      <c r="M1" s="27"/>
    </row>
    <row r="3" spans="1:13" ht="15.6" x14ac:dyDescent="0.3">
      <c r="A3" s="34" t="s">
        <v>187</v>
      </c>
    </row>
    <row r="5" spans="1:13" x14ac:dyDescent="0.3">
      <c r="A5" s="21" t="s">
        <v>0</v>
      </c>
      <c r="B5" s="21" t="s">
        <v>1</v>
      </c>
      <c r="C5" s="3" t="s">
        <v>3</v>
      </c>
      <c r="D5" s="3" t="s">
        <v>2</v>
      </c>
      <c r="E5" s="21"/>
      <c r="F5" s="12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41" t="s">
        <v>9</v>
      </c>
      <c r="L5" s="41" t="s">
        <v>10</v>
      </c>
      <c r="M5" s="32" t="s">
        <v>11</v>
      </c>
    </row>
    <row r="6" spans="1:13" x14ac:dyDescent="0.3">
      <c r="A6" s="4">
        <v>1</v>
      </c>
      <c r="B6" s="4" t="s">
        <v>188</v>
      </c>
      <c r="C6" s="5" t="s">
        <v>48</v>
      </c>
      <c r="D6" s="5" t="s">
        <v>99</v>
      </c>
      <c r="E6" s="4" t="s">
        <v>189</v>
      </c>
      <c r="F6" s="13" t="s">
        <v>100</v>
      </c>
      <c r="G6" s="6" t="s">
        <v>205</v>
      </c>
      <c r="H6" s="29">
        <v>1000</v>
      </c>
      <c r="I6" s="29">
        <v>1000</v>
      </c>
      <c r="J6" s="29">
        <v>1000</v>
      </c>
      <c r="K6" s="29">
        <v>990.74</v>
      </c>
      <c r="L6" s="29">
        <f>SUM(H6:K6)</f>
        <v>3990.74</v>
      </c>
      <c r="M6" s="8" cm="1">
        <f t="array" ref="M6">SUMPRODUCT(LARGE(H6:K6,{1;2;3}))</f>
        <v>3000</v>
      </c>
    </row>
    <row r="7" spans="1:13" x14ac:dyDescent="0.3">
      <c r="A7" s="4">
        <v>2</v>
      </c>
      <c r="B7" s="4" t="s">
        <v>76</v>
      </c>
      <c r="C7" s="5" t="s">
        <v>78</v>
      </c>
      <c r="D7" s="5" t="s">
        <v>77</v>
      </c>
      <c r="E7" s="4" t="s">
        <v>190</v>
      </c>
      <c r="F7" s="17" t="s">
        <v>79</v>
      </c>
      <c r="G7" s="5" t="s">
        <v>80</v>
      </c>
      <c r="H7" s="29">
        <v>977.0932069510269</v>
      </c>
      <c r="I7" s="29">
        <v>987.49</v>
      </c>
      <c r="J7" s="29">
        <v>976.05</v>
      </c>
      <c r="K7" s="29">
        <v>1000</v>
      </c>
      <c r="L7" s="29">
        <f>SUM(H7:K7)</f>
        <v>3940.6332069510272</v>
      </c>
      <c r="M7" s="8" cm="1">
        <f t="array" ref="M7">SUMPRODUCT(LARGE(H7:K7,{1;2;3}))</f>
        <v>2964.583206951027</v>
      </c>
    </row>
    <row r="8" spans="1:13" x14ac:dyDescent="0.3">
      <c r="A8" s="4">
        <v>3</v>
      </c>
      <c r="B8" s="4">
        <v>75</v>
      </c>
      <c r="C8" s="5" t="s">
        <v>34</v>
      </c>
      <c r="D8" s="5" t="s">
        <v>219</v>
      </c>
      <c r="E8" s="4">
        <v>1984</v>
      </c>
      <c r="F8" s="17" t="s">
        <v>14</v>
      </c>
      <c r="G8" s="5" t="s">
        <v>15</v>
      </c>
      <c r="H8" s="29">
        <v>0</v>
      </c>
      <c r="I8" s="29">
        <v>903.53</v>
      </c>
      <c r="J8" s="29">
        <v>908.88</v>
      </c>
      <c r="K8" s="29">
        <v>887.93</v>
      </c>
      <c r="L8" s="29">
        <f>SUM(H8:K8)</f>
        <v>2700.3399999999997</v>
      </c>
      <c r="M8" s="8" cm="1">
        <f t="array" ref="M8">SUMPRODUCT(LARGE(H8:K8,{1;2;3}))</f>
        <v>2700.3399999999997</v>
      </c>
    </row>
    <row r="9" spans="1:13" x14ac:dyDescent="0.3">
      <c r="A9" s="4">
        <v>4</v>
      </c>
      <c r="B9" s="4" t="s">
        <v>103</v>
      </c>
      <c r="C9" s="5" t="s">
        <v>105</v>
      </c>
      <c r="D9" s="5" t="s">
        <v>104</v>
      </c>
      <c r="E9" s="4" t="s">
        <v>191</v>
      </c>
      <c r="F9" s="13" t="s">
        <v>14</v>
      </c>
      <c r="G9" s="6" t="s">
        <v>15</v>
      </c>
      <c r="H9" s="29">
        <v>920.38690476190482</v>
      </c>
      <c r="I9" s="29">
        <v>832.48</v>
      </c>
      <c r="J9" s="29">
        <v>0</v>
      </c>
      <c r="K9" s="29">
        <v>848.9</v>
      </c>
      <c r="L9" s="29">
        <f>SUM(H9:K9)</f>
        <v>2601.7669047619047</v>
      </c>
      <c r="M9" s="8" cm="1">
        <f t="array" ref="M9">SUMPRODUCT(LARGE(H9:K9,{1;2;3}))</f>
        <v>2601.7669047619047</v>
      </c>
    </row>
    <row r="10" spans="1:13" x14ac:dyDescent="0.3">
      <c r="A10" s="4">
        <v>5</v>
      </c>
      <c r="B10" s="4" t="s">
        <v>192</v>
      </c>
      <c r="C10" s="5" t="s">
        <v>107</v>
      </c>
      <c r="D10" s="5" t="s">
        <v>106</v>
      </c>
      <c r="E10" s="4" t="s">
        <v>193</v>
      </c>
      <c r="F10" s="17" t="s">
        <v>14</v>
      </c>
      <c r="G10" s="5" t="s">
        <v>15</v>
      </c>
      <c r="H10" s="29">
        <v>874.20494699646645</v>
      </c>
      <c r="I10" s="29">
        <v>738.77</v>
      </c>
      <c r="J10" s="29">
        <v>864.98</v>
      </c>
      <c r="K10" s="29">
        <v>826.94</v>
      </c>
      <c r="L10" s="29">
        <f>SUM(H10:K10)</f>
        <v>3304.8949469964664</v>
      </c>
      <c r="M10" s="8" cm="1">
        <f t="array" ref="M10">SUMPRODUCT(LARGE(H10:K10,{1;2;3}))</f>
        <v>2566.1249469964664</v>
      </c>
    </row>
    <row r="11" spans="1:13" x14ac:dyDescent="0.3">
      <c r="A11" s="4">
        <v>6</v>
      </c>
      <c r="B11" s="4" t="s">
        <v>95</v>
      </c>
      <c r="C11" s="5" t="s">
        <v>122</v>
      </c>
      <c r="D11" s="5" t="s">
        <v>121</v>
      </c>
      <c r="E11" s="4" t="s">
        <v>194</v>
      </c>
      <c r="F11" s="17" t="s">
        <v>79</v>
      </c>
      <c r="G11" s="6" t="s">
        <v>80</v>
      </c>
      <c r="H11" s="29">
        <v>852.51550654720882</v>
      </c>
      <c r="I11" s="29">
        <v>835</v>
      </c>
      <c r="J11" s="29">
        <v>872.97</v>
      </c>
      <c r="K11" s="29">
        <v>814.11</v>
      </c>
      <c r="L11" s="29">
        <f>SUM(H11:K11)</f>
        <v>3374.595506547209</v>
      </c>
      <c r="M11" s="8" cm="1">
        <f t="array" ref="M11">SUMPRODUCT(LARGE(H11:K11,{1;2;3}))</f>
        <v>2560.4855065472088</v>
      </c>
    </row>
    <row r="12" spans="1:13" x14ac:dyDescent="0.3">
      <c r="A12" s="4">
        <v>7</v>
      </c>
      <c r="B12" s="4" t="s">
        <v>96</v>
      </c>
      <c r="C12" s="5" t="s">
        <v>117</v>
      </c>
      <c r="D12" s="5" t="s">
        <v>56</v>
      </c>
      <c r="E12" s="4" t="s">
        <v>203</v>
      </c>
      <c r="F12" s="17" t="s">
        <v>14</v>
      </c>
      <c r="G12" s="5" t="s">
        <v>15</v>
      </c>
      <c r="H12" s="29">
        <v>709.69592656339637</v>
      </c>
      <c r="I12" s="29">
        <v>716.73</v>
      </c>
      <c r="J12" s="29">
        <v>754.79</v>
      </c>
      <c r="K12" s="29">
        <v>0</v>
      </c>
      <c r="L12" s="29">
        <f>SUM(H12:K12)</f>
        <v>2181.2159265633964</v>
      </c>
      <c r="M12" s="8" cm="1">
        <f t="array" ref="M12">SUMPRODUCT(LARGE(H12:K12,{1;2;3}))</f>
        <v>2181.2159265633964</v>
      </c>
    </row>
    <row r="13" spans="1:13" x14ac:dyDescent="0.3">
      <c r="A13" s="4">
        <v>8</v>
      </c>
      <c r="B13" s="4" t="s">
        <v>84</v>
      </c>
      <c r="C13" s="5" t="s">
        <v>198</v>
      </c>
      <c r="D13" s="5" t="s">
        <v>199</v>
      </c>
      <c r="E13" s="4" t="s">
        <v>189</v>
      </c>
      <c r="F13" s="17"/>
      <c r="G13" s="6" t="s">
        <v>15</v>
      </c>
      <c r="H13" s="29">
        <v>779.9495586380832</v>
      </c>
      <c r="I13" s="29">
        <v>851.73</v>
      </c>
      <c r="J13" s="29">
        <v>0</v>
      </c>
      <c r="K13" s="29">
        <v>0</v>
      </c>
      <c r="L13" s="29">
        <f>SUM(H13:K13)</f>
        <v>1631.6795586380831</v>
      </c>
      <c r="M13" s="8" cm="1">
        <f t="array" ref="M13">SUMPRODUCT(LARGE(H13:K13,{1;2;3}))</f>
        <v>1631.6795586380831</v>
      </c>
    </row>
    <row r="14" spans="1:13" x14ac:dyDescent="0.3">
      <c r="A14" s="4">
        <v>9</v>
      </c>
      <c r="B14" s="4">
        <v>69</v>
      </c>
      <c r="C14" s="5" t="s">
        <v>34</v>
      </c>
      <c r="D14" s="5" t="s">
        <v>239</v>
      </c>
      <c r="E14" s="4"/>
      <c r="F14" s="13" t="s">
        <v>31</v>
      </c>
      <c r="G14" s="6" t="s">
        <v>35</v>
      </c>
      <c r="H14" s="29">
        <v>0</v>
      </c>
      <c r="I14" s="29">
        <v>795.34</v>
      </c>
      <c r="J14" s="29">
        <v>0</v>
      </c>
      <c r="K14" s="29">
        <v>767.38</v>
      </c>
      <c r="L14" s="29">
        <f>SUM(H14:K14)</f>
        <v>1562.72</v>
      </c>
      <c r="M14" s="8" cm="1">
        <f t="array" ref="M14">SUMPRODUCT(LARGE(H14:K14,{1;2;3}))</f>
        <v>1562.72</v>
      </c>
    </row>
    <row r="15" spans="1:13" x14ac:dyDescent="0.3">
      <c r="A15" s="4">
        <v>10</v>
      </c>
      <c r="B15" s="4" t="s">
        <v>204</v>
      </c>
      <c r="C15" s="5" t="s">
        <v>126</v>
      </c>
      <c r="D15" s="5" t="s">
        <v>125</v>
      </c>
      <c r="E15" s="4" t="s">
        <v>193</v>
      </c>
      <c r="F15" s="17"/>
      <c r="G15" s="6" t="s">
        <v>15</v>
      </c>
      <c r="H15" s="29">
        <v>669.91605740590308</v>
      </c>
      <c r="I15" s="29">
        <v>0</v>
      </c>
      <c r="J15" s="29">
        <v>680.09</v>
      </c>
      <c r="K15" s="29">
        <v>0</v>
      </c>
      <c r="L15" s="29">
        <f>SUM(H15:K15)</f>
        <v>1350.006057405903</v>
      </c>
      <c r="M15" s="8" cm="1">
        <f t="array" ref="M15">SUMPRODUCT(LARGE(H15:K15,{1;2;3}))</f>
        <v>1350.006057405903</v>
      </c>
    </row>
    <row r="16" spans="1:13" x14ac:dyDescent="0.3">
      <c r="A16" s="4">
        <v>11</v>
      </c>
      <c r="B16" s="4" t="s">
        <v>98</v>
      </c>
      <c r="C16" s="5" t="s">
        <v>78</v>
      </c>
      <c r="D16" s="5" t="s">
        <v>116</v>
      </c>
      <c r="E16" s="4" t="s">
        <v>189</v>
      </c>
      <c r="F16" s="17" t="s">
        <v>14</v>
      </c>
      <c r="G16" s="6" t="s">
        <v>15</v>
      </c>
      <c r="H16" s="29">
        <v>698.87005649717514</v>
      </c>
      <c r="I16" s="29">
        <v>0</v>
      </c>
      <c r="J16" s="29">
        <v>0</v>
      </c>
      <c r="K16" s="29">
        <v>639.46</v>
      </c>
      <c r="L16" s="29">
        <f>SUM(H16:K16)</f>
        <v>1338.3300564971751</v>
      </c>
      <c r="M16" s="8" cm="1">
        <f t="array" ref="M16">SUMPRODUCT(LARGE(H16:K16,{1;2;3}))</f>
        <v>1338.3300564971751</v>
      </c>
    </row>
    <row r="17" spans="1:13" x14ac:dyDescent="0.3">
      <c r="A17" s="4">
        <v>12</v>
      </c>
      <c r="B17" s="4">
        <v>80</v>
      </c>
      <c r="C17" s="5" t="s">
        <v>236</v>
      </c>
      <c r="D17" s="5" t="s">
        <v>237</v>
      </c>
      <c r="E17" s="4"/>
      <c r="F17" s="17" t="s">
        <v>79</v>
      </c>
      <c r="G17" s="6" t="s">
        <v>80</v>
      </c>
      <c r="H17" s="29">
        <v>0</v>
      </c>
      <c r="I17" s="29">
        <v>912.48</v>
      </c>
      <c r="J17" s="29">
        <v>0</v>
      </c>
      <c r="K17" s="29">
        <v>0</v>
      </c>
      <c r="L17" s="29">
        <f>SUM(H17:K17)</f>
        <v>912.48</v>
      </c>
      <c r="M17" s="8" cm="1">
        <f t="array" ref="M17">SUMPRODUCT(LARGE(H17:K17,{1;2;3}))</f>
        <v>912.48</v>
      </c>
    </row>
    <row r="18" spans="1:13" x14ac:dyDescent="0.3">
      <c r="A18" s="4">
        <v>13</v>
      </c>
      <c r="B18" s="4">
        <v>73</v>
      </c>
      <c r="C18" s="5" t="s">
        <v>238</v>
      </c>
      <c r="D18" s="5" t="s">
        <v>49</v>
      </c>
      <c r="E18" s="4"/>
      <c r="F18" s="13"/>
      <c r="G18" s="6" t="s">
        <v>50</v>
      </c>
      <c r="H18" s="29">
        <v>0</v>
      </c>
      <c r="I18" s="29">
        <v>858.07</v>
      </c>
      <c r="J18" s="29">
        <v>0</v>
      </c>
      <c r="K18" s="29">
        <v>0</v>
      </c>
      <c r="L18" s="29">
        <f>SUM(H18:K18)</f>
        <v>858.07</v>
      </c>
      <c r="M18" s="8" cm="1">
        <f t="array" ref="M18">SUMPRODUCT(LARGE(H18:K18,{1;2;3}))</f>
        <v>858.07</v>
      </c>
    </row>
    <row r="19" spans="1:13" x14ac:dyDescent="0.3">
      <c r="A19" s="4">
        <v>14</v>
      </c>
      <c r="B19" s="4" t="s">
        <v>195</v>
      </c>
      <c r="C19" s="5" t="s">
        <v>196</v>
      </c>
      <c r="D19" s="5" t="s">
        <v>197</v>
      </c>
      <c r="E19" s="4" t="s">
        <v>189</v>
      </c>
      <c r="F19" s="17"/>
      <c r="G19" s="6" t="s">
        <v>89</v>
      </c>
      <c r="H19" s="29">
        <v>808.23260372427308</v>
      </c>
      <c r="I19" s="29">
        <v>0</v>
      </c>
      <c r="J19" s="29">
        <v>0</v>
      </c>
      <c r="K19" s="29">
        <v>0</v>
      </c>
      <c r="L19" s="29">
        <f>SUM(H19:K19)</f>
        <v>808.23260372427308</v>
      </c>
      <c r="M19" s="8" cm="1">
        <f t="array" ref="M19">SUMPRODUCT(LARGE(H19:K19,{1;2;3}))</f>
        <v>808.23260372427308</v>
      </c>
    </row>
    <row r="20" spans="1:13" ht="28.8" x14ac:dyDescent="0.3">
      <c r="A20" s="4">
        <v>15</v>
      </c>
      <c r="B20" s="4">
        <v>98</v>
      </c>
      <c r="C20" s="5" t="s">
        <v>268</v>
      </c>
      <c r="D20" s="5" t="s">
        <v>172</v>
      </c>
      <c r="E20" s="4">
        <v>1981</v>
      </c>
      <c r="F20" s="14" t="s">
        <v>248</v>
      </c>
      <c r="G20" s="5" t="s">
        <v>33</v>
      </c>
      <c r="H20" s="29">
        <v>0</v>
      </c>
      <c r="I20" s="29">
        <v>0</v>
      </c>
      <c r="J20" s="29">
        <v>806</v>
      </c>
      <c r="K20" s="29"/>
      <c r="L20" s="29">
        <f>SUM(H20:K20)</f>
        <v>806</v>
      </c>
      <c r="M20" s="8" cm="1">
        <f t="array" ref="M20">SUMPRODUCT(LARGE(H20:K20,{1;2;3}))</f>
        <v>806</v>
      </c>
    </row>
    <row r="21" spans="1:13" x14ac:dyDescent="0.3">
      <c r="A21" s="4">
        <v>16</v>
      </c>
      <c r="B21" s="4" t="s">
        <v>37</v>
      </c>
      <c r="C21" s="5" t="s">
        <v>200</v>
      </c>
      <c r="D21" s="5" t="s">
        <v>201</v>
      </c>
      <c r="E21" s="4" t="s">
        <v>202</v>
      </c>
      <c r="F21" s="13"/>
      <c r="G21" s="6" t="s">
        <v>89</v>
      </c>
      <c r="H21" s="29">
        <v>766.65633715525257</v>
      </c>
      <c r="I21" s="29">
        <v>0</v>
      </c>
      <c r="J21" s="29">
        <v>0</v>
      </c>
      <c r="K21" s="29">
        <v>0</v>
      </c>
      <c r="L21" s="29">
        <f>SUM(H21:K21)</f>
        <v>766.65633715525257</v>
      </c>
      <c r="M21" s="8" cm="1">
        <f t="array" ref="M21">SUMPRODUCT(LARGE(H21:K21,{1;2;3}))</f>
        <v>766.65633715525257</v>
      </c>
    </row>
    <row r="22" spans="1:13" x14ac:dyDescent="0.3">
      <c r="A22" s="4">
        <v>17</v>
      </c>
      <c r="B22" s="4">
        <v>96</v>
      </c>
      <c r="C22" s="5" t="s">
        <v>269</v>
      </c>
      <c r="D22" s="5" t="s">
        <v>257</v>
      </c>
      <c r="E22" s="4">
        <v>1984</v>
      </c>
      <c r="F22" s="14"/>
      <c r="G22" s="5" t="s">
        <v>94</v>
      </c>
      <c r="H22" s="29">
        <v>0</v>
      </c>
      <c r="I22" s="29">
        <v>0</v>
      </c>
      <c r="J22" s="7">
        <v>759.4</v>
      </c>
      <c r="K22" s="29">
        <v>0</v>
      </c>
      <c r="L22" s="29">
        <f>SUM(H22:K22)</f>
        <v>759.4</v>
      </c>
      <c r="M22" s="8" cm="1">
        <f t="array" ref="M22">SUMPRODUCT(LARGE(H22:K22,{1;2;3}))</f>
        <v>759.4</v>
      </c>
    </row>
    <row r="23" spans="1:13" x14ac:dyDescent="0.3">
      <c r="A23" s="4">
        <v>18</v>
      </c>
      <c r="B23" s="4">
        <v>83</v>
      </c>
      <c r="C23" s="5" t="s">
        <v>117</v>
      </c>
      <c r="D23" s="5" t="s">
        <v>240</v>
      </c>
      <c r="E23" s="4"/>
      <c r="F23" s="13" t="s">
        <v>79</v>
      </c>
      <c r="G23" s="6" t="s">
        <v>80</v>
      </c>
      <c r="H23" s="29">
        <v>0</v>
      </c>
      <c r="I23" s="29">
        <v>743.74</v>
      </c>
      <c r="J23" s="29">
        <v>0</v>
      </c>
      <c r="K23" s="29">
        <v>0</v>
      </c>
      <c r="L23" s="29">
        <f>SUM(H23:K23)</f>
        <v>743.74</v>
      </c>
      <c r="M23" s="8" cm="1">
        <f t="array" ref="M23">SUMPRODUCT(LARGE(H23:K23,{1;2;3}))</f>
        <v>743.74</v>
      </c>
    </row>
    <row r="24" spans="1:13" x14ac:dyDescent="0.3">
      <c r="A24" s="4">
        <v>19</v>
      </c>
      <c r="B24" s="4">
        <v>110</v>
      </c>
      <c r="C24" s="59" t="s">
        <v>292</v>
      </c>
      <c r="D24" s="59" t="s">
        <v>293</v>
      </c>
      <c r="E24" s="4">
        <v>1983</v>
      </c>
      <c r="F24" s="14" t="s">
        <v>14</v>
      </c>
      <c r="G24" s="59" t="s">
        <v>22</v>
      </c>
      <c r="H24" s="54">
        <v>0</v>
      </c>
      <c r="I24" s="54">
        <v>0</v>
      </c>
      <c r="J24" s="54">
        <v>0</v>
      </c>
      <c r="K24" s="54">
        <v>481.98</v>
      </c>
      <c r="L24" s="29">
        <f>SUM(H24:K24)</f>
        <v>481.98</v>
      </c>
      <c r="M24" s="8" cm="1">
        <f t="array" ref="M24">SUMPRODUCT(LARGE(H24:K24,{1;2;3}))</f>
        <v>481.98</v>
      </c>
    </row>
    <row r="25" spans="1:13" x14ac:dyDescent="0.3">
      <c r="A25" s="4"/>
      <c r="B25" s="4">
        <v>103</v>
      </c>
      <c r="C25" s="5" t="s">
        <v>266</v>
      </c>
      <c r="D25" s="5" t="s">
        <v>270</v>
      </c>
      <c r="E25" s="4">
        <v>1988</v>
      </c>
      <c r="F25" s="14" t="s">
        <v>14</v>
      </c>
      <c r="G25" s="5" t="s">
        <v>15</v>
      </c>
      <c r="H25" s="29">
        <v>0</v>
      </c>
      <c r="I25" s="29">
        <v>0</v>
      </c>
      <c r="J25" s="29">
        <v>0</v>
      </c>
      <c r="K25" s="29">
        <v>0</v>
      </c>
      <c r="L25" s="29">
        <f>SUM(H25:K25)</f>
        <v>0</v>
      </c>
      <c r="M25" s="8" cm="1">
        <f t="array" ref="M25">SUMPRODUCT(LARGE(H25:K25,{1;2;3}))</f>
        <v>0</v>
      </c>
    </row>
  </sheetData>
  <autoFilter ref="A5:M21" xr:uid="{00000000-0001-0000-0D00-000000000000}">
    <sortState xmlns:xlrd2="http://schemas.microsoft.com/office/spreadsheetml/2017/richdata2" ref="A6:M25">
      <sortCondition descending="1" ref="M5:M21"/>
    </sortState>
  </autoFilter>
  <mergeCells count="1">
    <mergeCell ref="A1:L1"/>
  </mergeCells>
  <pageMargins left="0.7" right="0.7" top="0.75" bottom="0.75" header="0.3" footer="0.3"/>
  <pageSetup paperSize="9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4"/>
  <sheetViews>
    <sheetView zoomScale="74" zoomScaleNormal="74" workbookViewId="0">
      <selection activeCell="C20" sqref="C20"/>
    </sheetView>
  </sheetViews>
  <sheetFormatPr defaultRowHeight="14.4" x14ac:dyDescent="0.3"/>
  <cols>
    <col min="1" max="1" width="5.6640625" style="15" customWidth="1"/>
    <col min="2" max="2" width="4.109375" style="15" customWidth="1"/>
    <col min="3" max="3" width="11.6640625" customWidth="1"/>
    <col min="4" max="4" width="10" customWidth="1"/>
    <col min="5" max="5" width="8.88671875" style="15"/>
    <col min="6" max="6" width="17.44140625" style="11" customWidth="1"/>
    <col min="7" max="7" width="9.109375" style="11"/>
    <col min="12" max="12" width="8.88671875" style="31"/>
  </cols>
  <sheetData>
    <row r="1" spans="1:13" s="18" customFormat="1" ht="17.399999999999999" x14ac:dyDescent="0.3">
      <c r="A1" s="46" t="s">
        <v>140</v>
      </c>
      <c r="B1" s="50"/>
      <c r="C1" s="50"/>
      <c r="D1" s="50"/>
      <c r="E1" s="50"/>
      <c r="F1" s="50"/>
      <c r="G1" s="50"/>
      <c r="H1" s="50"/>
      <c r="I1" s="50"/>
      <c r="J1" s="47"/>
      <c r="K1" s="47"/>
      <c r="L1" s="47"/>
    </row>
    <row r="3" spans="1:13" ht="15.6" x14ac:dyDescent="0.3">
      <c r="A3" s="34" t="s">
        <v>206</v>
      </c>
    </row>
    <row r="5" spans="1:13" x14ac:dyDescent="0.3">
      <c r="A5" s="21" t="s">
        <v>0</v>
      </c>
      <c r="B5" s="21" t="s">
        <v>1</v>
      </c>
      <c r="C5" s="3" t="s">
        <v>3</v>
      </c>
      <c r="D5" s="3" t="s">
        <v>2</v>
      </c>
      <c r="E5" s="21"/>
      <c r="F5" s="12" t="s">
        <v>4</v>
      </c>
      <c r="G5" s="12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41" t="s">
        <v>10</v>
      </c>
      <c r="M5" s="3" t="s">
        <v>127</v>
      </c>
    </row>
    <row r="6" spans="1:13" x14ac:dyDescent="0.3">
      <c r="A6" s="4">
        <v>1</v>
      </c>
      <c r="B6" s="4" t="s">
        <v>128</v>
      </c>
      <c r="C6" s="5" t="s">
        <v>130</v>
      </c>
      <c r="D6" s="5" t="s">
        <v>129</v>
      </c>
      <c r="E6" s="4" t="s">
        <v>207</v>
      </c>
      <c r="F6" s="17" t="s">
        <v>31</v>
      </c>
      <c r="G6" s="17" t="s">
        <v>40</v>
      </c>
      <c r="H6" s="29">
        <v>1000</v>
      </c>
      <c r="I6" s="29">
        <v>1000</v>
      </c>
      <c r="J6" s="29">
        <v>1000</v>
      </c>
      <c r="K6" s="29">
        <v>0</v>
      </c>
      <c r="L6" s="29">
        <f>SUM(H6:K6)</f>
        <v>3000</v>
      </c>
      <c r="M6" s="8" cm="1">
        <f t="array" ref="M6">SUMPRODUCT(LARGE(H6:K6,{1;2;3}))</f>
        <v>3000</v>
      </c>
    </row>
    <row r="7" spans="1:13" x14ac:dyDescent="0.3">
      <c r="A7" s="4">
        <v>2</v>
      </c>
      <c r="B7" s="4" t="s">
        <v>133</v>
      </c>
      <c r="C7" s="5" t="s">
        <v>34</v>
      </c>
      <c r="D7" s="5" t="s">
        <v>134</v>
      </c>
      <c r="E7" s="4" t="s">
        <v>208</v>
      </c>
      <c r="F7" s="17" t="s">
        <v>31</v>
      </c>
      <c r="G7" s="13" t="s">
        <v>35</v>
      </c>
      <c r="H7" s="29">
        <v>969.55587392550149</v>
      </c>
      <c r="I7" s="29">
        <v>989.22</v>
      </c>
      <c r="J7" s="29">
        <v>943.87</v>
      </c>
      <c r="K7" s="29">
        <v>0</v>
      </c>
      <c r="L7" s="29">
        <f>SUM(H7:K7)</f>
        <v>2902.6458739255013</v>
      </c>
      <c r="M7" s="8" cm="1">
        <f t="array" ref="M7">SUMPRODUCT(LARGE(H7:K7,{1;2;3}))</f>
        <v>2902.6458739255013</v>
      </c>
    </row>
    <row r="8" spans="1:13" ht="28.8" x14ac:dyDescent="0.3">
      <c r="A8" s="4">
        <v>3</v>
      </c>
      <c r="B8" s="4" t="s">
        <v>92</v>
      </c>
      <c r="C8" s="5" t="s">
        <v>112</v>
      </c>
      <c r="D8" s="5" t="s">
        <v>26</v>
      </c>
      <c r="E8" s="4" t="s">
        <v>207</v>
      </c>
      <c r="F8" s="17" t="s">
        <v>209</v>
      </c>
      <c r="G8" s="17" t="s">
        <v>28</v>
      </c>
      <c r="H8" s="29">
        <v>932.4836376162591</v>
      </c>
      <c r="I8" s="29">
        <v>914.93</v>
      </c>
      <c r="J8" s="29">
        <v>902.22</v>
      </c>
      <c r="K8" s="29">
        <v>1000</v>
      </c>
      <c r="L8" s="29">
        <f>SUM(H8:K8)</f>
        <v>3749.633637616259</v>
      </c>
      <c r="M8" s="8" cm="1">
        <f t="array" ref="M8">SUMPRODUCT(LARGE(H8:K8,{1;2;3}))</f>
        <v>2847.4136376162592</v>
      </c>
    </row>
    <row r="9" spans="1:13" x14ac:dyDescent="0.3">
      <c r="A9" s="4">
        <v>4</v>
      </c>
      <c r="B9" s="4" t="s">
        <v>113</v>
      </c>
      <c r="C9" s="5" t="s">
        <v>115</v>
      </c>
      <c r="D9" s="5" t="s">
        <v>114</v>
      </c>
      <c r="E9" s="4" t="s">
        <v>207</v>
      </c>
      <c r="F9" s="17" t="s">
        <v>14</v>
      </c>
      <c r="G9" s="13" t="s">
        <v>22</v>
      </c>
      <c r="H9" s="29">
        <v>755.51214066424791</v>
      </c>
      <c r="I9" s="29">
        <v>846.86</v>
      </c>
      <c r="J9" s="29">
        <v>0</v>
      </c>
      <c r="K9" s="29">
        <v>966.04</v>
      </c>
      <c r="L9" s="29">
        <f>SUM(H9:K9)</f>
        <v>2568.412140664248</v>
      </c>
      <c r="M9" s="8" cm="1">
        <f t="array" ref="M9">SUMPRODUCT(LARGE(H9:K9,{1;2;3}))</f>
        <v>2568.412140664248</v>
      </c>
    </row>
    <row r="10" spans="1:13" x14ac:dyDescent="0.3">
      <c r="A10" s="4">
        <v>5</v>
      </c>
      <c r="B10" s="4">
        <v>95</v>
      </c>
      <c r="C10" s="5" t="s">
        <v>275</v>
      </c>
      <c r="D10" s="5" t="s">
        <v>51</v>
      </c>
      <c r="E10" s="4">
        <v>1979</v>
      </c>
      <c r="F10" s="14" t="s">
        <v>31</v>
      </c>
      <c r="G10" s="14" t="s">
        <v>40</v>
      </c>
      <c r="H10" s="29">
        <v>0</v>
      </c>
      <c r="I10" s="29">
        <v>0</v>
      </c>
      <c r="J10" s="7">
        <v>785.01</v>
      </c>
      <c r="K10" s="7">
        <v>903.23</v>
      </c>
      <c r="L10" s="29">
        <f>SUM(H10:K10)</f>
        <v>1688.24</v>
      </c>
      <c r="M10" s="8" cm="1">
        <f t="array" ref="M10">SUMPRODUCT(LARGE(H10:K10,{1;2;3}))</f>
        <v>1688.24</v>
      </c>
    </row>
    <row r="11" spans="1:13" x14ac:dyDescent="0.3">
      <c r="A11" s="4">
        <v>6</v>
      </c>
      <c r="B11" s="4">
        <v>84</v>
      </c>
      <c r="C11" s="5" t="s">
        <v>272</v>
      </c>
      <c r="D11" s="5" t="s">
        <v>273</v>
      </c>
      <c r="E11" s="4">
        <v>1970</v>
      </c>
      <c r="F11" s="14" t="s">
        <v>233</v>
      </c>
      <c r="G11" s="14" t="s">
        <v>274</v>
      </c>
      <c r="H11" s="29">
        <v>0</v>
      </c>
      <c r="I11" s="29">
        <v>0</v>
      </c>
      <c r="J11" s="29">
        <v>798</v>
      </c>
      <c r="K11" s="7">
        <v>863.95</v>
      </c>
      <c r="L11" s="29">
        <f>SUM(H11:K11)</f>
        <v>1661.95</v>
      </c>
      <c r="M11" s="8" cm="1">
        <f t="array" ref="M11">SUMPRODUCT(LARGE(H11:K11,{1;2;3}))</f>
        <v>1661.95</v>
      </c>
    </row>
    <row r="12" spans="1:13" x14ac:dyDescent="0.3">
      <c r="A12" s="4">
        <v>7</v>
      </c>
      <c r="B12" s="4">
        <v>101</v>
      </c>
      <c r="C12" s="5" t="s">
        <v>271</v>
      </c>
      <c r="D12" s="5" t="s">
        <v>132</v>
      </c>
      <c r="E12" s="4">
        <v>1974</v>
      </c>
      <c r="F12" s="14" t="s">
        <v>14</v>
      </c>
      <c r="G12" s="14" t="s">
        <v>22</v>
      </c>
      <c r="H12" s="29">
        <v>0</v>
      </c>
      <c r="I12" s="29">
        <v>0</v>
      </c>
      <c r="J12" s="7">
        <v>947.37</v>
      </c>
      <c r="K12" s="29">
        <v>0</v>
      </c>
      <c r="L12" s="29">
        <f>SUM(H12:K12)</f>
        <v>947.37</v>
      </c>
      <c r="M12" s="8" cm="1">
        <f t="array" ref="M12">SUMPRODUCT(LARGE(H12:K12,{1;2;3}))</f>
        <v>947.37</v>
      </c>
    </row>
    <row r="13" spans="1:13" x14ac:dyDescent="0.3">
      <c r="A13" s="4">
        <v>8</v>
      </c>
      <c r="B13" s="4" t="s">
        <v>108</v>
      </c>
      <c r="C13" s="5" t="s">
        <v>32</v>
      </c>
      <c r="D13" s="5" t="s">
        <v>109</v>
      </c>
      <c r="E13" s="4" t="s">
        <v>207</v>
      </c>
      <c r="F13" s="17"/>
      <c r="G13" s="13" t="s">
        <v>110</v>
      </c>
      <c r="H13" s="29">
        <v>877.75616083009083</v>
      </c>
      <c r="I13" s="29">
        <v>0</v>
      </c>
      <c r="J13" s="29">
        <v>0</v>
      </c>
      <c r="K13" s="29">
        <v>0</v>
      </c>
      <c r="L13" s="29">
        <f>SUM(H13:K13)</f>
        <v>877.75616083009083</v>
      </c>
      <c r="M13" s="8" cm="1">
        <f t="array" ref="M13">SUMPRODUCT(LARGE(H13:K13,{1;2;3}))</f>
        <v>877.75616083009083</v>
      </c>
    </row>
    <row r="14" spans="1:13" x14ac:dyDescent="0.3">
      <c r="A14" s="4">
        <v>9</v>
      </c>
      <c r="B14" s="4">
        <v>42</v>
      </c>
      <c r="C14" s="5" t="s">
        <v>86</v>
      </c>
      <c r="D14" s="5" t="s">
        <v>241</v>
      </c>
      <c r="E14" s="4"/>
      <c r="F14" s="17"/>
      <c r="G14" s="13" t="s">
        <v>15</v>
      </c>
      <c r="H14" s="29">
        <v>0</v>
      </c>
      <c r="I14" s="29">
        <v>785.64</v>
      </c>
      <c r="J14" s="29">
        <v>0</v>
      </c>
      <c r="K14" s="29">
        <v>0</v>
      </c>
      <c r="L14" s="29">
        <f>SUM(H14:K14)</f>
        <v>785.64</v>
      </c>
      <c r="M14" s="8" cm="1">
        <f t="array" ref="M14">SUMPRODUCT(LARGE(H14:K14,{1;2;3}))</f>
        <v>785.64</v>
      </c>
    </row>
  </sheetData>
  <autoFilter ref="A5:M11" xr:uid="{00000000-0001-0000-0E00-000000000000}">
    <sortState xmlns:xlrd2="http://schemas.microsoft.com/office/spreadsheetml/2017/richdata2" ref="A6:M14">
      <sortCondition descending="1" ref="M5:M11"/>
    </sortState>
  </autoFilter>
  <mergeCells count="1">
    <mergeCell ref="A1:L1"/>
  </mergeCells>
  <pageMargins left="0.7" right="0.7" top="0.75" bottom="0.75" header="0.3" footer="0.3"/>
  <pageSetup paperSize="9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1"/>
  <sheetViews>
    <sheetView zoomScale="87" zoomScaleNormal="87" workbookViewId="0">
      <selection activeCell="C14" sqref="C14"/>
    </sheetView>
  </sheetViews>
  <sheetFormatPr defaultColWidth="13" defaultRowHeight="14.4" x14ac:dyDescent="0.3"/>
  <cols>
    <col min="1" max="1" width="7" customWidth="1"/>
    <col min="2" max="2" width="5.44140625" style="15" customWidth="1"/>
    <col min="5" max="5" width="9.33203125" customWidth="1"/>
    <col min="6" max="6" width="12" style="11" customWidth="1"/>
    <col min="7" max="7" width="12.77734375" style="11" customWidth="1"/>
    <col min="8" max="8" width="9.109375" customWidth="1"/>
    <col min="9" max="9" width="9.33203125" customWidth="1"/>
    <col min="10" max="10" width="8.5546875" customWidth="1"/>
    <col min="11" max="11" width="9.33203125" customWidth="1"/>
    <col min="12" max="12" width="9.44140625" style="31" customWidth="1"/>
    <col min="13" max="13" width="9.88671875" customWidth="1"/>
  </cols>
  <sheetData>
    <row r="1" spans="1:13" s="18" customFormat="1" ht="17.399999999999999" x14ac:dyDescent="0.3">
      <c r="A1" s="46" t="s">
        <v>140</v>
      </c>
      <c r="B1" s="50"/>
      <c r="C1" s="50"/>
      <c r="D1" s="50"/>
      <c r="E1" s="50"/>
      <c r="F1" s="50"/>
      <c r="G1" s="50"/>
      <c r="H1" s="50"/>
      <c r="I1" s="50"/>
      <c r="J1" s="47"/>
      <c r="K1" s="47"/>
      <c r="L1" s="47"/>
    </row>
    <row r="3" spans="1:13" ht="15.6" x14ac:dyDescent="0.3">
      <c r="A3" s="33" t="s">
        <v>210</v>
      </c>
    </row>
    <row r="5" spans="1:13" x14ac:dyDescent="0.3">
      <c r="A5" s="2" t="s">
        <v>0</v>
      </c>
      <c r="B5" s="21" t="s">
        <v>1</v>
      </c>
      <c r="C5" s="3" t="s">
        <v>3</v>
      </c>
      <c r="D5" s="3" t="s">
        <v>2</v>
      </c>
      <c r="E5" s="3"/>
      <c r="F5" s="12" t="s">
        <v>4</v>
      </c>
      <c r="G5" s="12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41" t="s">
        <v>10</v>
      </c>
      <c r="M5" s="3" t="s">
        <v>11</v>
      </c>
    </row>
    <row r="6" spans="1:13" x14ac:dyDescent="0.3">
      <c r="A6" s="22">
        <v>1</v>
      </c>
      <c r="B6" s="4" t="s">
        <v>46</v>
      </c>
      <c r="C6" s="5" t="s">
        <v>139</v>
      </c>
      <c r="D6" s="5" t="s">
        <v>138</v>
      </c>
      <c r="E6" s="4">
        <v>1965</v>
      </c>
      <c r="F6" s="17"/>
      <c r="G6" s="13" t="s">
        <v>212</v>
      </c>
      <c r="H6" s="29">
        <v>994.06528189910978</v>
      </c>
      <c r="I6" s="29">
        <v>993.01</v>
      </c>
      <c r="J6" s="29">
        <v>1000</v>
      </c>
      <c r="K6" s="29">
        <v>1000</v>
      </c>
      <c r="L6" s="29">
        <f>SUM(H6:K6)</f>
        <v>3987.0752818991095</v>
      </c>
      <c r="M6" s="8" cm="1">
        <f t="array" ref="M6">SUMPRODUCT(LARGE(H6:K6,{1;2;3}))</f>
        <v>2994.0652818991098</v>
      </c>
    </row>
    <row r="7" spans="1:13" x14ac:dyDescent="0.3">
      <c r="A7" s="22">
        <v>2</v>
      </c>
      <c r="B7" s="4" t="s">
        <v>135</v>
      </c>
      <c r="C7" s="5" t="s">
        <v>137</v>
      </c>
      <c r="D7" s="5" t="s">
        <v>136</v>
      </c>
      <c r="E7" s="4">
        <v>1961</v>
      </c>
      <c r="F7" s="14" t="s">
        <v>211</v>
      </c>
      <c r="G7" s="14" t="s">
        <v>119</v>
      </c>
      <c r="H7" s="29">
        <v>820.57562767911816</v>
      </c>
      <c r="I7" s="29">
        <v>837.67</v>
      </c>
      <c r="J7" s="29">
        <v>863.44</v>
      </c>
      <c r="K7" s="29">
        <v>853.28</v>
      </c>
      <c r="L7" s="29">
        <f>SUM(H7:K7)</f>
        <v>3374.9656276791184</v>
      </c>
      <c r="M7" s="8" cm="1">
        <f t="array" ref="M7">SUMPRODUCT(LARGE(H7:K7,{1;2;3}))</f>
        <v>2554.39</v>
      </c>
    </row>
    <row r="8" spans="1:13" x14ac:dyDescent="0.3">
      <c r="A8" s="22">
        <v>3</v>
      </c>
      <c r="B8" s="4" t="s">
        <v>93</v>
      </c>
      <c r="C8" s="7" t="s">
        <v>130</v>
      </c>
      <c r="D8" s="7" t="s">
        <v>132</v>
      </c>
      <c r="E8" s="4">
        <v>1969</v>
      </c>
      <c r="F8" s="20" t="s">
        <v>14</v>
      </c>
      <c r="G8" s="20" t="s">
        <v>15</v>
      </c>
      <c r="H8" s="29">
        <v>1000</v>
      </c>
      <c r="I8" s="29">
        <v>1000</v>
      </c>
      <c r="J8" s="29">
        <v>0</v>
      </c>
      <c r="K8" s="29">
        <v>0</v>
      </c>
      <c r="L8" s="29">
        <f>SUM(H8:K8)</f>
        <v>2000</v>
      </c>
      <c r="M8" s="8" cm="1">
        <f t="array" ref="M8">SUMPRODUCT(LARGE(H8:K8,{1;2;3}))</f>
        <v>2000</v>
      </c>
    </row>
    <row r="9" spans="1:13" x14ac:dyDescent="0.3">
      <c r="A9" s="22">
        <v>4</v>
      </c>
      <c r="B9" s="4">
        <v>78</v>
      </c>
      <c r="C9" s="7" t="s">
        <v>25</v>
      </c>
      <c r="D9" s="7" t="s">
        <v>220</v>
      </c>
      <c r="E9" s="4"/>
      <c r="F9" s="14" t="s">
        <v>173</v>
      </c>
      <c r="G9" s="14" t="s">
        <v>19</v>
      </c>
      <c r="H9" s="29">
        <v>0</v>
      </c>
      <c r="I9" s="29">
        <v>716.19</v>
      </c>
      <c r="J9" s="29">
        <v>732.01</v>
      </c>
      <c r="K9" s="29">
        <v>0</v>
      </c>
      <c r="L9" s="29">
        <f>SUM(H9:I9)</f>
        <v>716.19</v>
      </c>
      <c r="M9" s="8" cm="1">
        <f t="array" ref="M9">SUMPRODUCT(LARGE(H9:K9,{1;2;3}))</f>
        <v>1448.2</v>
      </c>
    </row>
    <row r="10" spans="1:13" x14ac:dyDescent="0.3">
      <c r="A10" s="22">
        <v>5</v>
      </c>
      <c r="B10" s="4">
        <v>79</v>
      </c>
      <c r="C10" s="5" t="s">
        <v>242</v>
      </c>
      <c r="D10" s="5" t="s">
        <v>243</v>
      </c>
      <c r="E10" s="4"/>
      <c r="F10" s="13" t="s">
        <v>14</v>
      </c>
      <c r="G10" s="13" t="s">
        <v>22</v>
      </c>
      <c r="H10" s="29">
        <v>0</v>
      </c>
      <c r="I10" s="29">
        <v>891.14</v>
      </c>
      <c r="J10" s="29">
        <v>0</v>
      </c>
      <c r="K10" s="29">
        <v>0</v>
      </c>
      <c r="L10" s="29">
        <f>SUM(H10:K10)</f>
        <v>891.14</v>
      </c>
      <c r="M10" s="8" cm="1">
        <f t="array" ref="M10">SUMPRODUCT(LARGE(H10:K10,{1;2;3}))</f>
        <v>891.14</v>
      </c>
    </row>
    <row r="11" spans="1:13" x14ac:dyDescent="0.3">
      <c r="A11" s="4">
        <v>6</v>
      </c>
      <c r="B11" s="4">
        <v>113</v>
      </c>
      <c r="C11" s="59" t="s">
        <v>275</v>
      </c>
      <c r="D11" s="59" t="s">
        <v>294</v>
      </c>
      <c r="E11" s="60">
        <v>1696</v>
      </c>
      <c r="F11" s="14"/>
      <c r="G11" s="14" t="s">
        <v>22</v>
      </c>
      <c r="H11" s="54">
        <v>0</v>
      </c>
      <c r="I11" s="54">
        <v>0</v>
      </c>
      <c r="J11" s="54">
        <v>0</v>
      </c>
      <c r="K11" s="54">
        <v>678.23</v>
      </c>
      <c r="L11" s="29">
        <f>SUM(H11:I11)</f>
        <v>0</v>
      </c>
      <c r="M11" s="55" cm="1">
        <f t="array" ref="M11">SUMPRODUCT(LARGE(H11:K11,{1;2;3}))</f>
        <v>678.23</v>
      </c>
    </row>
  </sheetData>
  <autoFilter ref="A5:M10" xr:uid="{00000000-0001-0000-0F00-000000000000}">
    <sortState xmlns:xlrd2="http://schemas.microsoft.com/office/spreadsheetml/2017/richdata2" ref="A6:M11">
      <sortCondition descending="1" ref="M5:M10"/>
    </sortState>
  </autoFilter>
  <mergeCells count="1">
    <mergeCell ref="A1:L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15</vt:i4>
      </vt:variant>
    </vt:vector>
  </HeadingPairs>
  <TitlesOfParts>
    <vt:vector size="15" baseType="lpstr">
      <vt:lpstr>S10</vt:lpstr>
      <vt:lpstr>V10</vt:lpstr>
      <vt:lpstr>S12</vt:lpstr>
      <vt:lpstr>V12</vt:lpstr>
      <vt:lpstr>S14</vt:lpstr>
      <vt:lpstr>V14</vt:lpstr>
      <vt:lpstr>S16</vt:lpstr>
      <vt:lpstr>V16</vt:lpstr>
      <vt:lpstr>V18</vt:lpstr>
      <vt:lpstr>S18</vt:lpstr>
      <vt:lpstr>SS</vt:lpstr>
      <vt:lpstr>V20</vt:lpstr>
      <vt:lpstr>V35</vt:lpstr>
      <vt:lpstr>V45</vt:lpstr>
      <vt:lpstr>V55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Aļģirts Valužis</cp:lastModifiedBy>
  <cp:revision/>
  <dcterms:created xsi:type="dcterms:W3CDTF">2020-09-03T13:54:14Z</dcterms:created>
  <dcterms:modified xsi:type="dcterms:W3CDTF">2024-09-16T14:03:59Z</dcterms:modified>
  <cp:category/>
  <cp:contentStatus/>
</cp:coreProperties>
</file>